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Jean-Sébastien\GIANT TIGER\SCHEDULE GT\"/>
    </mc:Choice>
  </mc:AlternateContent>
  <bookViews>
    <workbookView xWindow="-120" yWindow="-120" windowWidth="29040" windowHeight="15840" activeTab="1"/>
  </bookViews>
  <sheets>
    <sheet name="2022" sheetId="44" r:id="rId1"/>
    <sheet name="2021" sheetId="43" r:id="rId2"/>
    <sheet name="2020" sheetId="42" r:id="rId3"/>
    <sheet name="2019" sheetId="41" r:id="rId4"/>
    <sheet name="2018" sheetId="40" r:id="rId5"/>
  </sheets>
  <definedNames>
    <definedName name="_xlnm.Print_Area" localSheetId="3">'2019'!$A$1:$O$104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8" i="43" l="1"/>
  <c r="O38" i="43" l="1"/>
  <c r="O40" i="43"/>
  <c r="O39" i="43"/>
  <c r="O50" i="43"/>
  <c r="O51" i="43"/>
  <c r="O52" i="43"/>
  <c r="O54" i="43"/>
  <c r="O55" i="43"/>
  <c r="O56" i="43"/>
  <c r="O57" i="43"/>
  <c r="O58" i="43"/>
  <c r="O59" i="43"/>
  <c r="O60" i="43"/>
  <c r="O61" i="43"/>
  <c r="O62" i="43"/>
  <c r="O63" i="43"/>
  <c r="O64" i="43"/>
  <c r="O65" i="43"/>
  <c r="O66" i="43"/>
  <c r="O67" i="43"/>
  <c r="O68" i="43"/>
  <c r="O69" i="43"/>
  <c r="O70" i="43"/>
  <c r="O71" i="43"/>
  <c r="O73" i="43"/>
  <c r="O75" i="43"/>
  <c r="O76" i="43"/>
  <c r="O49" i="43"/>
  <c r="M27" i="44" l="1"/>
  <c r="M7" i="43" l="1"/>
  <c r="J57" i="42" l="1"/>
</calcChain>
</file>

<file path=xl/sharedStrings.xml><?xml version="1.0" encoding="utf-8"?>
<sst xmlns="http://schemas.openxmlformats.org/spreadsheetml/2006/main" count="3192" uniqueCount="688">
  <si>
    <t>SKU GT</t>
  </si>
  <si>
    <t>STYLE</t>
  </si>
  <si>
    <t>ORDER DATE</t>
  </si>
  <si>
    <t>SHIP DATE</t>
  </si>
  <si>
    <t>CANCEL DATE</t>
  </si>
  <si>
    <t>QUANTITY</t>
  </si>
  <si>
    <t>PRICE</t>
  </si>
  <si>
    <t>PO</t>
  </si>
  <si>
    <t>STATUS</t>
  </si>
  <si>
    <t>RECEPTION DATE</t>
  </si>
  <si>
    <t>IN STOCK</t>
  </si>
  <si>
    <t>90-304GTT</t>
  </si>
  <si>
    <t>90-484GTT</t>
  </si>
  <si>
    <t>DESCRIPTION</t>
  </si>
  <si>
    <t>SHIPPED</t>
  </si>
  <si>
    <t>13-657GT</t>
  </si>
  <si>
    <t>13-940GT</t>
  </si>
  <si>
    <t>13-942O-GT</t>
  </si>
  <si>
    <t>HIVIS INSULATED TUQUE ORG</t>
  </si>
  <si>
    <t>FLYER</t>
  </si>
  <si>
    <t>90-304GT</t>
  </si>
  <si>
    <t>LADIES DUCKS CAMO HOODY JKT</t>
  </si>
  <si>
    <t>33-230GT</t>
  </si>
  <si>
    <t>YOUTH DUCKS CAMO INSUL JKT</t>
  </si>
  <si>
    <t>12-071GT</t>
  </si>
  <si>
    <t>22-043GT</t>
  </si>
  <si>
    <t>33-067GT</t>
  </si>
  <si>
    <t>12-333GT</t>
  </si>
  <si>
    <t>YOUTH DUCKS INSULATED PANT</t>
  </si>
  <si>
    <t>70-127GT-O</t>
  </si>
  <si>
    <t>HIVIS 5PT TEAR AW VEST OR</t>
  </si>
  <si>
    <t>70-127GT-Y</t>
  </si>
  <si>
    <t>HIVIS 5PT TEAR AW VEST YE</t>
  </si>
  <si>
    <t>90-450GT</t>
  </si>
  <si>
    <t>CO</t>
  </si>
  <si>
    <t>KNIT GLOVE W/PVC DOTS</t>
  </si>
  <si>
    <t>Aug-18</t>
  </si>
  <si>
    <t>90-052FTGTT</t>
  </si>
  <si>
    <t>HIVIS 5PT TEAR AW VEST</t>
  </si>
  <si>
    <t>90-302GTT</t>
  </si>
  <si>
    <t>6 PCK WHITE LINER GLV</t>
  </si>
  <si>
    <t>Aug-07</t>
  </si>
  <si>
    <t>HIVIS 5PT TEAR-AW VEST</t>
  </si>
  <si>
    <t>NITRILE DIP YELLOW</t>
  </si>
  <si>
    <t>Aug-17</t>
  </si>
  <si>
    <t>90-079GTT</t>
  </si>
  <si>
    <t>PIGSKIN 3PC PALM GLV</t>
  </si>
  <si>
    <t>90-450GTT</t>
  </si>
  <si>
    <t>NITRILE W/YEL PVC GLOVE</t>
  </si>
  <si>
    <t>HI VIS PANTS MESH ORANGE</t>
  </si>
  <si>
    <t>AUG-22</t>
  </si>
  <si>
    <t>FEB-26</t>
  </si>
  <si>
    <t>HI VIS PANTS MESH YELLOW</t>
  </si>
  <si>
    <t>90-079GT</t>
  </si>
  <si>
    <t>PIG SKIN 3 PC PALM GLV</t>
  </si>
  <si>
    <t>AUG-23</t>
  </si>
  <si>
    <t>NITRILE W/YEL PVC GLV</t>
  </si>
  <si>
    <t>80-300GT</t>
  </si>
  <si>
    <t>WATERPROOF 2PC RAIN SUIT</t>
  </si>
  <si>
    <t>22-AUG</t>
  </si>
  <si>
    <t>04-MAY</t>
  </si>
  <si>
    <t>HIVIS 5PT TEAR AWAY VEST</t>
  </si>
  <si>
    <t>APR-09</t>
  </si>
  <si>
    <t>APR-13</t>
  </si>
  <si>
    <t>70-127GT-YE</t>
  </si>
  <si>
    <t>70-040RGT-O</t>
  </si>
  <si>
    <t>70-040RGT-YE</t>
  </si>
  <si>
    <t>80-204RGT-O</t>
  </si>
  <si>
    <t>HIVIS WATERPROOF JKT</t>
  </si>
  <si>
    <t>APR-02</t>
  </si>
  <si>
    <t>APR-06</t>
  </si>
  <si>
    <t>80-204RGT-YE</t>
  </si>
  <si>
    <t>13-201GT</t>
  </si>
  <si>
    <t>MENS HOCKEY DAD CAP</t>
  </si>
  <si>
    <t>13-212GT</t>
  </si>
  <si>
    <t>MENS PLAID BASEBALL CAP</t>
  </si>
  <si>
    <t>06-fev</t>
  </si>
  <si>
    <t>13-702GT</t>
  </si>
  <si>
    <t>MENS FISHING BUCKET HAT</t>
  </si>
  <si>
    <t>MARCH-27</t>
  </si>
  <si>
    <t>APR-03</t>
  </si>
  <si>
    <t>MEN TOP DAD CAPS</t>
  </si>
  <si>
    <t>13-200GT-A</t>
  </si>
  <si>
    <t>MAY-22</t>
  </si>
  <si>
    <t>MAY-29</t>
  </si>
  <si>
    <t>12-348GT</t>
  </si>
  <si>
    <t>M DUCKS BLAZE VEST</t>
  </si>
  <si>
    <t>18-DEC 2017</t>
  </si>
  <si>
    <t>08-AOUT 2018</t>
  </si>
  <si>
    <t>15-AOUT-2018</t>
  </si>
  <si>
    <t>22-AOUT-2018</t>
  </si>
  <si>
    <t>12-248GT</t>
  </si>
  <si>
    <t>M DUCKS RAIN CAMO JKT/HOOD</t>
  </si>
  <si>
    <t>29-AOUT-2018</t>
  </si>
  <si>
    <t>12-348JR-GT</t>
  </si>
  <si>
    <t>YOUTH DUCKS BLAZE VEST</t>
  </si>
  <si>
    <t>20-AOUT-2018</t>
  </si>
  <si>
    <t>17-061GT</t>
  </si>
  <si>
    <t>M DUCKS ZIPOFF CAMO PANT</t>
  </si>
  <si>
    <t>M DUCKS RAIN PANT</t>
  </si>
  <si>
    <t>M DUCKS INSULATED PANTS</t>
  </si>
  <si>
    <t>M DUCKS CAMO CAP/</t>
  </si>
  <si>
    <t>M DUCKS INSULATD TUQUE EMB.</t>
  </si>
  <si>
    <t>LADIES DUCKS INSULTATED PNT</t>
  </si>
  <si>
    <t>30-AOUT-2018</t>
  </si>
  <si>
    <t>M DUCKS REVERS.4 IN 1 JKT</t>
  </si>
  <si>
    <t>31-AOUT-2018</t>
  </si>
  <si>
    <t>22-243GT-ORANGE</t>
  </si>
  <si>
    <t>22-243GT-PINK</t>
  </si>
  <si>
    <t>21-AOUT-2018</t>
  </si>
  <si>
    <t>13-909GT</t>
  </si>
  <si>
    <t xml:space="preserve">M DUCKS BLAZE CAP </t>
  </si>
  <si>
    <t>12-048GT</t>
  </si>
  <si>
    <t>29-AOUT 2018</t>
  </si>
  <si>
    <t>8-JAN(3000) / REST FEB-08</t>
  </si>
  <si>
    <t>8-JAN/REST FEB 08</t>
  </si>
  <si>
    <t>12-226GT</t>
  </si>
  <si>
    <t>REV FLC LINED VEST</t>
  </si>
  <si>
    <t>08-JAV-2018</t>
  </si>
  <si>
    <t>05-JAV-2018</t>
  </si>
  <si>
    <t>50-901-50-902</t>
  </si>
  <si>
    <t>DUCK KNIT GLOVE/PVC DOTS</t>
  </si>
  <si>
    <t>13-510GT</t>
  </si>
  <si>
    <t>DUCK CAMO CAP MESH EMBR</t>
  </si>
  <si>
    <t>5-FEV-2018</t>
  </si>
  <si>
    <t>13-901GT</t>
  </si>
  <si>
    <t>DUCK KNIT ORANGE TUQUE</t>
  </si>
  <si>
    <t>DUCK REVERSE CAMO TUQUE</t>
  </si>
  <si>
    <t>DUCK WATERPROOF FUR HAT</t>
  </si>
  <si>
    <t>MEN DUCK POLY BALACLAVA</t>
  </si>
  <si>
    <t>13-122GT</t>
  </si>
  <si>
    <t>DUCK REVERS NECK WARMER</t>
  </si>
  <si>
    <t>15-908GT</t>
  </si>
  <si>
    <t>MEN DUCK PLR FLEECE GLOVE</t>
  </si>
  <si>
    <t>15-910MOODEEGT</t>
  </si>
  <si>
    <t>DUCK PLR FLC GLV EMBR</t>
  </si>
  <si>
    <t>DUCK PL FLC GLV/MITT</t>
  </si>
  <si>
    <t>JANUARY</t>
  </si>
  <si>
    <t>FEBRUARY</t>
  </si>
  <si>
    <t>MARCH</t>
  </si>
  <si>
    <t>APRIL</t>
  </si>
  <si>
    <t>MAY</t>
  </si>
  <si>
    <t>AUGUST</t>
  </si>
  <si>
    <t>BUYER</t>
  </si>
  <si>
    <t>NICKIE</t>
  </si>
  <si>
    <t>ROSIE</t>
  </si>
  <si>
    <t>33-213GT</t>
  </si>
  <si>
    <t>WM HOCKEY MOM CAPS</t>
  </si>
  <si>
    <t>19-fev</t>
  </si>
  <si>
    <t>OCTOBER</t>
  </si>
  <si>
    <t>13-301GT-O</t>
  </si>
  <si>
    <t>HIVIS NECKWARMER/LINER</t>
  </si>
  <si>
    <t>14-FEV 2018</t>
  </si>
  <si>
    <t>13-915GT-O</t>
  </si>
  <si>
    <t>NOVEMBER</t>
  </si>
  <si>
    <t>DECEMBER</t>
  </si>
  <si>
    <t>03-DEC</t>
  </si>
  <si>
    <t>06-DEC</t>
  </si>
  <si>
    <t>LEATHER PALM KNIT CUFF</t>
  </si>
  <si>
    <t>27-AOUT 2018</t>
  </si>
  <si>
    <t>30 AOUT 2018</t>
  </si>
  <si>
    <t>13-944GT</t>
  </si>
  <si>
    <t>HIVIS TRAPPER HAT</t>
  </si>
  <si>
    <t>17-049RGT-Y</t>
  </si>
  <si>
    <t>HIVIS YELLOW BIB PANT</t>
  </si>
  <si>
    <t>17-049RGT-O</t>
  </si>
  <si>
    <t>HIVIZ ORANGE PANT</t>
  </si>
  <si>
    <t>JULY</t>
  </si>
  <si>
    <t>15-FEV</t>
  </si>
  <si>
    <t>COMMITMENT</t>
  </si>
  <si>
    <t xml:space="preserve">Feb 22th </t>
  </si>
  <si>
    <t>13-110-O-GT</t>
  </si>
  <si>
    <t>12-604GT</t>
  </si>
  <si>
    <t>MT RIDGE CAMO SS T-SHIRT</t>
  </si>
  <si>
    <t>N/A</t>
  </si>
  <si>
    <t>06-March</t>
  </si>
  <si>
    <t>13-974GT</t>
  </si>
  <si>
    <t>SAMPLE</t>
  </si>
  <si>
    <t>15-2504GT</t>
  </si>
  <si>
    <t>APPROVED</t>
  </si>
  <si>
    <t>SAMPLE SENT</t>
  </si>
  <si>
    <t>22-aout</t>
  </si>
  <si>
    <t>W.PROOF 2PCS RAINSUIT NY</t>
  </si>
  <si>
    <t>90-463GTT</t>
  </si>
  <si>
    <t>DBLE DIP LATEX PALM GLOVE</t>
  </si>
  <si>
    <t>30-219GT</t>
  </si>
  <si>
    <t>HI VIS FLUORESCENT CAP</t>
  </si>
  <si>
    <t>4'' WIDE SAFE HARNESS YL</t>
  </si>
  <si>
    <t>70-943GT-O</t>
  </si>
  <si>
    <t>70-943GT-Y</t>
  </si>
  <si>
    <t>4'' WIDE SAFE HARNESS OR</t>
  </si>
  <si>
    <t>10-701ROGT</t>
  </si>
  <si>
    <t>HIVIS ORANGE S/S POLO</t>
  </si>
  <si>
    <t>10-701RYGT</t>
  </si>
  <si>
    <t>HI VIS YELLOW S/S POLO</t>
  </si>
  <si>
    <t>POLY HI VIS ORANGE PANT</t>
  </si>
  <si>
    <t>POLY HI VIS YELLOW PANT</t>
  </si>
  <si>
    <t>70-131GT-Y</t>
  </si>
  <si>
    <t>HIVIS 5 PT TEAR VEST</t>
  </si>
  <si>
    <t>70-131GT-O</t>
  </si>
  <si>
    <t>70-048ROGT</t>
  </si>
  <si>
    <t>70-048RYGT</t>
  </si>
  <si>
    <t>KNIT GLOVE W PVC DOTS</t>
  </si>
  <si>
    <t>NITRILE GLOVE W YELLOW PVC DOT</t>
  </si>
  <si>
    <t>NITRILE DIP YELLOW GLV</t>
  </si>
  <si>
    <t>10-662RGT-O</t>
  </si>
  <si>
    <t>10-662RGT-Y</t>
  </si>
  <si>
    <t>10-665RGT-O</t>
  </si>
  <si>
    <t>10-665RGT-Y</t>
  </si>
  <si>
    <t>SAFETY SS T-SHIRT</t>
  </si>
  <si>
    <t>SAFETY LS T-SHIRT</t>
  </si>
  <si>
    <t>EMAIL</t>
  </si>
  <si>
    <t>GT PO</t>
  </si>
  <si>
    <t>OUR PO</t>
  </si>
  <si>
    <t>H.6</t>
  </si>
  <si>
    <t>H.7</t>
  </si>
  <si>
    <t>L.4</t>
  </si>
  <si>
    <t>L.5</t>
  </si>
  <si>
    <t>L.3</t>
  </si>
  <si>
    <t>N.1</t>
  </si>
  <si>
    <t>S.83</t>
  </si>
  <si>
    <t>S.84</t>
  </si>
  <si>
    <t>S.86</t>
  </si>
  <si>
    <t>S.87</t>
  </si>
  <si>
    <t>YW.1</t>
  </si>
  <si>
    <t>Y.9</t>
  </si>
  <si>
    <t>K.172</t>
  </si>
  <si>
    <t>A.1</t>
  </si>
  <si>
    <t>11 DEC 2018</t>
  </si>
  <si>
    <t>28-AOUT-2019</t>
  </si>
  <si>
    <t>28 AOUT 2019</t>
  </si>
  <si>
    <t>W DUCKS CAMO INSULTATED PANTS</t>
  </si>
  <si>
    <t>11-DEC 2018</t>
  </si>
  <si>
    <t>9-AOUT-2019</t>
  </si>
  <si>
    <t>13-659GT</t>
  </si>
  <si>
    <t>M DUCKS CAMO CAP</t>
  </si>
  <si>
    <t>14-AOUT-2019</t>
  </si>
  <si>
    <t>21-AOUT-2019</t>
  </si>
  <si>
    <t>12-DEC 2018</t>
  </si>
  <si>
    <t>12-074GT</t>
  </si>
  <si>
    <t>M DUCKS CAMO PANT</t>
  </si>
  <si>
    <t>12-348JRGT</t>
  </si>
  <si>
    <t>14-DEC 2018</t>
  </si>
  <si>
    <t>8-AOUT-2019</t>
  </si>
  <si>
    <t>13-922GT</t>
  </si>
  <si>
    <t>M DUCKS VEST/CAP/TUQUE</t>
  </si>
  <si>
    <t>50-901GT</t>
  </si>
  <si>
    <t>50-902GT</t>
  </si>
  <si>
    <t>M DUCK 4PK GRN KNIT GLOVE/PVC DOTS</t>
  </si>
  <si>
    <t>M DUCK 4PK ORG KNIT GLOVE/PVC DOTS</t>
  </si>
  <si>
    <t>W DUCKS CAMO HOODY JKT PINK</t>
  </si>
  <si>
    <t>12-284GT</t>
  </si>
  <si>
    <t xml:space="preserve">M DUCKS CAMO REVERS JKT </t>
  </si>
  <si>
    <t>M DUCKS RAIN CAMO JKT/LINED</t>
  </si>
  <si>
    <t>M DUCKS REVERS 4 IN 1 JKT</t>
  </si>
  <si>
    <t>H.10</t>
  </si>
  <si>
    <t>90-305GTT</t>
  </si>
  <si>
    <t>FLUO YELLOW KNIT GLOVE W/PVC DOTS</t>
  </si>
  <si>
    <t>12-DEC 2019</t>
  </si>
  <si>
    <t>C.84</t>
  </si>
  <si>
    <t>T.130</t>
  </si>
  <si>
    <t>C.87</t>
  </si>
  <si>
    <t>C.85</t>
  </si>
  <si>
    <t>C.83</t>
  </si>
  <si>
    <t>C.89</t>
  </si>
  <si>
    <t>C.88</t>
  </si>
  <si>
    <t>C.90</t>
  </si>
  <si>
    <t>17 DEC 2018</t>
  </si>
  <si>
    <t>19 aout 2019</t>
  </si>
  <si>
    <t>14 aout 2019</t>
  </si>
  <si>
    <t>DELIVERED</t>
  </si>
  <si>
    <t>OK</t>
  </si>
  <si>
    <t>C.91</t>
  </si>
  <si>
    <t>SEPTEMBER</t>
  </si>
  <si>
    <t>B.6</t>
  </si>
  <si>
    <t>90-075MGT</t>
  </si>
  <si>
    <t>LEATHER GLOVES REF STRIPES</t>
  </si>
  <si>
    <t>K.204</t>
  </si>
  <si>
    <t>HIVIS ORG NECKWARMER</t>
  </si>
  <si>
    <t>12 FEV 19</t>
  </si>
  <si>
    <t>K.205</t>
  </si>
  <si>
    <t>HIVIS INS ORG TOQUE</t>
  </si>
  <si>
    <t>B.8</t>
  </si>
  <si>
    <t>90-004MGT</t>
  </si>
  <si>
    <t>BLUECOW SP. LEATHER GLOVE</t>
  </si>
  <si>
    <t>T.5</t>
  </si>
  <si>
    <t>90-455GT</t>
  </si>
  <si>
    <t>THERMAL KNIT GLOVE</t>
  </si>
  <si>
    <t>B.7</t>
  </si>
  <si>
    <t>90-012MGT</t>
  </si>
  <si>
    <t>WORKGLOVE PILE LINED</t>
  </si>
  <si>
    <t>D.32</t>
  </si>
  <si>
    <t>D.31</t>
  </si>
  <si>
    <t>Y.1</t>
  </si>
  <si>
    <t>K.175</t>
  </si>
  <si>
    <t>K.173</t>
  </si>
  <si>
    <t>D.27</t>
  </si>
  <si>
    <t>K.174</t>
  </si>
  <si>
    <t>C.86</t>
  </si>
  <si>
    <t>17-554RGT</t>
  </si>
  <si>
    <t>HIVIS BLACK JACKET</t>
  </si>
  <si>
    <t>13 FEV 19</t>
  </si>
  <si>
    <t>C.111</t>
  </si>
  <si>
    <t>C.110</t>
  </si>
  <si>
    <t>70-063GT</t>
  </si>
  <si>
    <t>FLEX WORK PANTS</t>
  </si>
  <si>
    <t>21 FEV 19</t>
  </si>
  <si>
    <t>HIVIS YELLOW BIB PANTS</t>
  </si>
  <si>
    <t>HIVIS ORANGE BIB PANTS</t>
  </si>
  <si>
    <t>B.9</t>
  </si>
  <si>
    <t>90-011-2GT</t>
  </si>
  <si>
    <t>2PK 3 PIECE PALM GLOVE</t>
  </si>
  <si>
    <t>-</t>
  </si>
  <si>
    <t>L.6</t>
  </si>
  <si>
    <t>L.7</t>
  </si>
  <si>
    <t>NL.4</t>
  </si>
  <si>
    <t>March 22, 19</t>
  </si>
  <si>
    <t>May 28</t>
  </si>
  <si>
    <t>June 13</t>
  </si>
  <si>
    <t>June 25</t>
  </si>
  <si>
    <t>July 11</t>
  </si>
  <si>
    <t>June 28</t>
  </si>
  <si>
    <t>FRG.9</t>
  </si>
  <si>
    <t>80-300GT-M</t>
  </si>
  <si>
    <t>2PC NAVY WP RAINSUIT</t>
  </si>
  <si>
    <t>30-923GT</t>
  </si>
  <si>
    <t>GLASSES/CAP/GLOVE</t>
  </si>
  <si>
    <t>STYLE GT</t>
  </si>
  <si>
    <t>NYL SPDX DOT GLOVE</t>
  </si>
  <si>
    <t>30-221GT</t>
  </si>
  <si>
    <t>90-495GT</t>
  </si>
  <si>
    <t>HIVIS CAP NECKSHADE</t>
  </si>
  <si>
    <t>04-feb</t>
  </si>
  <si>
    <t>30-231GT</t>
  </si>
  <si>
    <t>CAP WITH BACK MESH</t>
  </si>
  <si>
    <t>90-452GT-2</t>
  </si>
  <si>
    <t>2PK LATEX WORK GLV</t>
  </si>
  <si>
    <t>07-feb</t>
  </si>
  <si>
    <t>23-AOUT-19</t>
  </si>
  <si>
    <t xml:space="preserve">TAG </t>
  </si>
  <si>
    <t>80-205RGT-O</t>
  </si>
  <si>
    <t>M TM HIVIS ORG JACKET</t>
  </si>
  <si>
    <t>80-205RGT-Y</t>
  </si>
  <si>
    <t>M TM HIVIS YL JACKET</t>
  </si>
  <si>
    <t>70-547RGT</t>
  </si>
  <si>
    <t>MTM 2 TONE JACKET</t>
  </si>
  <si>
    <t>3-FEV-20</t>
  </si>
  <si>
    <t>10-FEV-20</t>
  </si>
  <si>
    <t>3-fev</t>
  </si>
  <si>
    <t>AR PRODUCTS</t>
  </si>
  <si>
    <t>BY EMAIL</t>
  </si>
  <si>
    <t>T.6</t>
  </si>
  <si>
    <t>K.226</t>
  </si>
  <si>
    <t>K.227</t>
  </si>
  <si>
    <t>F.10</t>
  </si>
  <si>
    <t>K.225</t>
  </si>
  <si>
    <t>X.3</t>
  </si>
  <si>
    <t>F.11</t>
  </si>
  <si>
    <t>C.128</t>
  </si>
  <si>
    <t>C.129</t>
  </si>
  <si>
    <t>N.6</t>
  </si>
  <si>
    <t>H.3</t>
  </si>
  <si>
    <t>Y.10</t>
  </si>
  <si>
    <t>Y.3</t>
  </si>
  <si>
    <t>PRE-PRODUCTION SAMPLE COMMENTS</t>
  </si>
  <si>
    <t xml:space="preserve">PRODUCTION SAMPLE </t>
  </si>
  <si>
    <t>31-DEC</t>
  </si>
  <si>
    <t>HOLD FOR EXAM IN MTL</t>
  </si>
  <si>
    <t>WEEK OF OCT 21</t>
  </si>
  <si>
    <t>NEW ARTWORK RECEIVED OCT 18TH</t>
  </si>
  <si>
    <t>USING SAME ARTWORK AS LAST ORDER</t>
  </si>
  <si>
    <t>UPDATE:  2019-10-18</t>
  </si>
  <si>
    <t>APPROVED, STYLE AND COLOURS</t>
  </si>
  <si>
    <t>NEW ARTWORK RECEIVED OCT 29TH</t>
  </si>
  <si>
    <t>NEW ARTWORK RECEIVED OCT 31TH</t>
  </si>
  <si>
    <t>SENT</t>
  </si>
  <si>
    <t>11-AOUT</t>
  </si>
  <si>
    <t>18-AOUT</t>
  </si>
  <si>
    <t>13-667GT</t>
  </si>
  <si>
    <t>MR ORANGE CAP</t>
  </si>
  <si>
    <t>11-DEC</t>
  </si>
  <si>
    <t>04-AOUT</t>
  </si>
  <si>
    <t>MR CAMO CAP W BACK MESH</t>
  </si>
  <si>
    <t>13-926GT</t>
  </si>
  <si>
    <t>MR REVERSIBLE TUQUE</t>
  </si>
  <si>
    <t>25-AOUT</t>
  </si>
  <si>
    <t>13-919GT</t>
  </si>
  <si>
    <t>MR REV KNIT TUQUE</t>
  </si>
  <si>
    <t>13-950GT</t>
  </si>
  <si>
    <t>MR CAMO TUQUE</t>
  </si>
  <si>
    <t>13-668GT</t>
  </si>
  <si>
    <t>25-JANUARY</t>
  </si>
  <si>
    <t>PPS SENT, WAITING FOR COMMENTS</t>
  </si>
  <si>
    <t>MR GREEN POLY GLOVE</t>
  </si>
  <si>
    <t>50-935GT-K</t>
  </si>
  <si>
    <t>50-935GT-O</t>
  </si>
  <si>
    <t>MR POLY ORANGE GLOVE</t>
  </si>
  <si>
    <t>MR INSULATED EMB TUQUE</t>
  </si>
  <si>
    <t>MR M CAMO PANTS</t>
  </si>
  <si>
    <t>MR M INSULATED CAMO PANTS</t>
  </si>
  <si>
    <t>MR M RAIN PANT W LINING</t>
  </si>
  <si>
    <t>MR YOUTH INSULATED PANT</t>
  </si>
  <si>
    <t>MR LDS INSULATED PANTS</t>
  </si>
  <si>
    <t>12-050GT</t>
  </si>
  <si>
    <t>MR M 2 TONE PANT</t>
  </si>
  <si>
    <t>12-350GT</t>
  </si>
  <si>
    <t>MR M BLAZE VEST</t>
  </si>
  <si>
    <t>MR CAMO REV JACKET</t>
  </si>
  <si>
    <t>MR M RAIN JACKET</t>
  </si>
  <si>
    <t>MR M 4 IN 1 CAMO JKT</t>
  </si>
  <si>
    <t>22-243GT</t>
  </si>
  <si>
    <t>MR WNS CAMO HOODY JKT</t>
  </si>
  <si>
    <t>MR WMS CAMO REV JKT</t>
  </si>
  <si>
    <t>12-250GT</t>
  </si>
  <si>
    <t>MR M 2 TONE JACKET</t>
  </si>
  <si>
    <t>MR YOUTH CAMO JKT</t>
  </si>
  <si>
    <t>12-350JR-GT</t>
  </si>
  <si>
    <t>MR YOUTH BLAZE VEST</t>
  </si>
  <si>
    <t>RECEIVED</t>
  </si>
  <si>
    <t xml:space="preserve">RECEIVED </t>
  </si>
  <si>
    <t>22-268GT</t>
  </si>
  <si>
    <t>90-476GT</t>
  </si>
  <si>
    <t>TMP THERMAL GLOVE</t>
  </si>
  <si>
    <t>26-AOUT</t>
  </si>
  <si>
    <t>31-AOUT</t>
  </si>
  <si>
    <t>HI VIS ORANGE NECKWARMER</t>
  </si>
  <si>
    <t>13-915GT</t>
  </si>
  <si>
    <t>HI VIS INS ORG TUQUE</t>
  </si>
  <si>
    <t>13-918GT</t>
  </si>
  <si>
    <t>TMP ORG KNIT TUQUE W G</t>
  </si>
  <si>
    <t>TMP LEATHER GLOVE</t>
  </si>
  <si>
    <t>PPS SENT, NO COMMENTS</t>
  </si>
  <si>
    <t>24-JANUARY</t>
  </si>
  <si>
    <t xml:space="preserve">JANAURY 24TH </t>
  </si>
  <si>
    <t>NEW QUALITY SAMPLE SENT</t>
  </si>
  <si>
    <t>SENT JAN 24TH</t>
  </si>
  <si>
    <t>11-FEV-20</t>
  </si>
  <si>
    <t>18-FEV-20</t>
  </si>
  <si>
    <t>LYNN</t>
  </si>
  <si>
    <t>17-578GT</t>
  </si>
  <si>
    <t>M PARKA/FUR HOOD</t>
  </si>
  <si>
    <t>17-577GT</t>
  </si>
  <si>
    <t>HOODED PUFFER BOMBER</t>
  </si>
  <si>
    <t>17-554RGT-BLK</t>
  </si>
  <si>
    <t>BLK HI VIS JACKET</t>
  </si>
  <si>
    <t>YELL HI VIS JACKET</t>
  </si>
  <si>
    <t>17-554RGT-O</t>
  </si>
  <si>
    <t>ORANGE HI VIS JACKET</t>
  </si>
  <si>
    <t>HI VIS YELL BIB PANT</t>
  </si>
  <si>
    <t>HI VIS ORG BIB PANT</t>
  </si>
  <si>
    <t>17-554RGT-Y</t>
  </si>
  <si>
    <t>27-fev</t>
  </si>
  <si>
    <t xml:space="preserve">FEBRUARY 27tH </t>
  </si>
  <si>
    <t>MARCH 9TH</t>
  </si>
  <si>
    <t>MARCH 22ND</t>
  </si>
  <si>
    <t>UPDATE:  2020-03-04</t>
  </si>
  <si>
    <t xml:space="preserve">AUGUST 15TH </t>
  </si>
  <si>
    <t xml:space="preserve">JULY 15TH </t>
  </si>
  <si>
    <t>SENT 2020-06-16</t>
  </si>
  <si>
    <t>SENT 2020-04-15</t>
  </si>
  <si>
    <t>SENT 2020-05-16</t>
  </si>
  <si>
    <t>AUGUST 7TH</t>
  </si>
  <si>
    <t>15-AOUT</t>
  </si>
  <si>
    <t xml:space="preserve">22-AOUT </t>
  </si>
  <si>
    <t>17-AOUT</t>
  </si>
  <si>
    <t>24-AOUT</t>
  </si>
  <si>
    <t>C.170</t>
  </si>
  <si>
    <t>C.158</t>
  </si>
  <si>
    <t>K.257</t>
  </si>
  <si>
    <t>K.236</t>
  </si>
  <si>
    <t>JULY 21ST</t>
  </si>
  <si>
    <t>SEPTEMBER 3RD</t>
  </si>
  <si>
    <t xml:space="preserve">AUGUST 7TH </t>
  </si>
  <si>
    <t>13-664GT</t>
  </si>
  <si>
    <t>HIVIS CAP W REFLECT</t>
  </si>
  <si>
    <t>JAN-25TH</t>
  </si>
  <si>
    <t>FEB 01</t>
  </si>
  <si>
    <t>90-497GT</t>
  </si>
  <si>
    <t>ANTI-BACTERIA GLOVE</t>
  </si>
  <si>
    <t>13-223GT</t>
  </si>
  <si>
    <t>CAP WITH REFELCT VI</t>
  </si>
  <si>
    <t>JAN-22ND</t>
  </si>
  <si>
    <t>13-240GT</t>
  </si>
  <si>
    <t>CANVAS CAP</t>
  </si>
  <si>
    <t>70-940GT-O</t>
  </si>
  <si>
    <t>HIVIS ORAN HARNESS</t>
  </si>
  <si>
    <t>70-940GT-Y</t>
  </si>
  <si>
    <t>HIVIS YELL HARNESS</t>
  </si>
  <si>
    <t>90-050GT</t>
  </si>
  <si>
    <t>FLUORESCENT LEATH GL</t>
  </si>
  <si>
    <t>2PC RAIN SUIT</t>
  </si>
  <si>
    <t>MAR-29TH</t>
  </si>
  <si>
    <t>APR 05</t>
  </si>
  <si>
    <t>17-539GT</t>
  </si>
  <si>
    <t>PACKABLE RAIN JACKET</t>
  </si>
  <si>
    <t>JULY-22ND</t>
  </si>
  <si>
    <t>FEB-09</t>
  </si>
  <si>
    <t>FEB-16</t>
  </si>
  <si>
    <t>FEB-02</t>
  </si>
  <si>
    <t>FEB-22</t>
  </si>
  <si>
    <t>17-568GT</t>
  </si>
  <si>
    <t>WATER REPELLANT PARKA</t>
  </si>
  <si>
    <t xml:space="preserve">SHIPPED </t>
  </si>
  <si>
    <t xml:space="preserve">SEPTEMBER 8TH </t>
  </si>
  <si>
    <t xml:space="preserve">SEPTEMBER 16TH </t>
  </si>
  <si>
    <t>RECEIVED FROM GT</t>
  </si>
  <si>
    <t>90-302GT</t>
  </si>
  <si>
    <t>90-484GT</t>
  </si>
  <si>
    <t>90-488GT</t>
  </si>
  <si>
    <t>90-496GT</t>
  </si>
  <si>
    <t>NO PO, AR PRODUCT</t>
  </si>
  <si>
    <t>SENT TO LAVAL OFFICE / NEED TO SEND SAMPLE TO OTTAWA</t>
  </si>
  <si>
    <t>JAN-06TH</t>
  </si>
  <si>
    <t>DEPARTMENT</t>
  </si>
  <si>
    <t>WORKWEAR</t>
  </si>
  <si>
    <t>OUTERWEAR</t>
  </si>
  <si>
    <t>6-PACK GLOVE</t>
  </si>
  <si>
    <t>KNIT GLV PVD DOTS</t>
  </si>
  <si>
    <t>NYLON-SPANDEX GLOVE YELL PVC DOTS</t>
  </si>
  <si>
    <t>NITRILE GLOVE</t>
  </si>
  <si>
    <t>2 TONE NITRILE GLV</t>
  </si>
  <si>
    <t>RED GLV</t>
  </si>
  <si>
    <t>JAN-30TH</t>
  </si>
  <si>
    <t>JAN-18TH</t>
  </si>
  <si>
    <t>HUNTING</t>
  </si>
  <si>
    <t>12-065GT</t>
  </si>
  <si>
    <t>2LAY FABRC CAMO PANTS</t>
  </si>
  <si>
    <t>10-AUG</t>
  </si>
  <si>
    <t>17-AUG</t>
  </si>
  <si>
    <t>ALL INFO SENT TO GT</t>
  </si>
  <si>
    <t>3-AUG</t>
  </si>
  <si>
    <t>C.260</t>
  </si>
  <si>
    <t>24-AUG</t>
  </si>
  <si>
    <t>31-AUG</t>
  </si>
  <si>
    <t>C.238</t>
  </si>
  <si>
    <t>INSULATED CAMO PANT</t>
  </si>
  <si>
    <t>C.236</t>
  </si>
  <si>
    <t>LINED RAIN CAMO PANTS</t>
  </si>
  <si>
    <t>C.232</t>
  </si>
  <si>
    <t>2 TONE CAMO PANT</t>
  </si>
  <si>
    <t>C.230</t>
  </si>
  <si>
    <t>YOUTH INSULATED CAMO PANTS</t>
  </si>
  <si>
    <t>C.262</t>
  </si>
  <si>
    <t>18-054GT</t>
  </si>
  <si>
    <t>STRETCH WATERPROOF PANTS</t>
  </si>
  <si>
    <t>C.234</t>
  </si>
  <si>
    <t>WMNS INSULATED CAMO PANTS</t>
  </si>
  <si>
    <t>T.202</t>
  </si>
  <si>
    <t>12-251GT</t>
  </si>
  <si>
    <t>FLEECE CAMO HOODIE</t>
  </si>
  <si>
    <t>T.205</t>
  </si>
  <si>
    <t>12-625GT-O</t>
  </si>
  <si>
    <t>LS BLAZE ORG PERF T-SHIRT</t>
  </si>
  <si>
    <t>T.204</t>
  </si>
  <si>
    <t>SS BLAZE ORG PERF T-SHIRT</t>
  </si>
  <si>
    <t>T.203</t>
  </si>
  <si>
    <t>12-256GT-O</t>
  </si>
  <si>
    <t>BLAZE ORG HOODY</t>
  </si>
  <si>
    <t>T.201</t>
  </si>
  <si>
    <t>12-265GT</t>
  </si>
  <si>
    <t>2 LAYER POP OVER HOODY</t>
  </si>
  <si>
    <t>INSULATED TUQUE</t>
  </si>
  <si>
    <t>15-903GT</t>
  </si>
  <si>
    <t>ORANGE KNIT GLOVE</t>
  </si>
  <si>
    <t>13-930GT</t>
  </si>
  <si>
    <t>ORANGE HELMET COVER</t>
  </si>
  <si>
    <t>C.261</t>
  </si>
  <si>
    <t>12-255GT</t>
  </si>
  <si>
    <t>3 LAYER SOFTSHELL JACKET</t>
  </si>
  <si>
    <t>C.239</t>
  </si>
  <si>
    <t>CAMO REV TO ORANGE JKT</t>
  </si>
  <si>
    <t>C.241</t>
  </si>
  <si>
    <t>BLAZE ORANGE VEST</t>
  </si>
  <si>
    <t>C.237</t>
  </si>
  <si>
    <t>4 IN 1 CAMO JACKET</t>
  </si>
  <si>
    <t>C.233</t>
  </si>
  <si>
    <t>WMNS CAMO HOODY</t>
  </si>
  <si>
    <t>C.235</t>
  </si>
  <si>
    <t>RAIN CAMO JACKET</t>
  </si>
  <si>
    <t>C.229</t>
  </si>
  <si>
    <t>YOUTH CAMO JACKET</t>
  </si>
  <si>
    <t>C.231</t>
  </si>
  <si>
    <t>2 TONE CAMO JACKET</t>
  </si>
  <si>
    <t>C.242</t>
  </si>
  <si>
    <t>YOUTH BLAZE ORG VEST</t>
  </si>
  <si>
    <t>C.264</t>
  </si>
  <si>
    <t>18-254GT</t>
  </si>
  <si>
    <t>STRETCH WATERPROOF JACKET</t>
  </si>
  <si>
    <t>18-254GT-O</t>
  </si>
  <si>
    <t>ORG STRETCH WATERPROOF JACKET</t>
  </si>
  <si>
    <t>6-AUG</t>
  </si>
  <si>
    <t>13-AUG</t>
  </si>
  <si>
    <t>C.240</t>
  </si>
  <si>
    <t>WMNS CAMO REV TO ORG JACKET</t>
  </si>
  <si>
    <t>12-624GT-O</t>
  </si>
  <si>
    <t>MEN PUFFER JACKET</t>
  </si>
  <si>
    <t>WINTER PARKA W FUR</t>
  </si>
  <si>
    <t>17-554GT-BK</t>
  </si>
  <si>
    <t>HI VIS JACKET</t>
  </si>
  <si>
    <t>17-554GT-O</t>
  </si>
  <si>
    <t>ORG HI VIS JACKET</t>
  </si>
  <si>
    <t>HI VIS BIB PANTS</t>
  </si>
  <si>
    <t>13-915GT-TM</t>
  </si>
  <si>
    <t>HI VIS INS TUQUE</t>
  </si>
  <si>
    <t>27-AUG</t>
  </si>
  <si>
    <t>HI VIS NECKWARMER</t>
  </si>
  <si>
    <t>90-479GT</t>
  </si>
  <si>
    <t>THERMAL GLOVE</t>
  </si>
  <si>
    <t>90-480GT</t>
  </si>
  <si>
    <t>THERMLA GLV WITH PVC DOTS</t>
  </si>
  <si>
    <t>NO PO (AR)</t>
  </si>
  <si>
    <t>HI VIS INS LTR GLOVE</t>
  </si>
  <si>
    <t>90-083GT</t>
  </si>
  <si>
    <t>INS LTR GLOVE</t>
  </si>
  <si>
    <t xml:space="preserve">FEB 12TH </t>
  </si>
  <si>
    <t>HEAVY CAMO JKT</t>
  </si>
  <si>
    <t>5-FEV</t>
  </si>
  <si>
    <t>12-285GT</t>
  </si>
  <si>
    <t>TAG ARTWORKED RECEIVED</t>
  </si>
  <si>
    <t>12-626GT</t>
  </si>
  <si>
    <t>LS TEE W SIDE CAMO</t>
  </si>
  <si>
    <t>16-AUG</t>
  </si>
  <si>
    <t>23-AUG</t>
  </si>
  <si>
    <t>30-AUG</t>
  </si>
  <si>
    <t xml:space="preserve">JULY 14TH </t>
  </si>
  <si>
    <t xml:space="preserve">SENT MAY 13TH </t>
  </si>
  <si>
    <t>SUBSET</t>
  </si>
  <si>
    <t>M</t>
  </si>
  <si>
    <t>D</t>
  </si>
  <si>
    <t>H</t>
  </si>
  <si>
    <t>K</t>
  </si>
  <si>
    <t>E</t>
  </si>
  <si>
    <t>F</t>
  </si>
  <si>
    <t>L</t>
  </si>
  <si>
    <t>I</t>
  </si>
  <si>
    <t>G</t>
  </si>
  <si>
    <t>J</t>
  </si>
  <si>
    <t>O</t>
  </si>
  <si>
    <t>july 25th</t>
  </si>
  <si>
    <t xml:space="preserve">JULY 2ND </t>
  </si>
  <si>
    <t xml:space="preserve">JULY 7TH </t>
  </si>
  <si>
    <t>JULY 27TH</t>
  </si>
  <si>
    <t>AUGUST 10TH</t>
  </si>
  <si>
    <t xml:space="preserve">AUGUST 30TH </t>
  </si>
  <si>
    <t>17-735GT</t>
  </si>
  <si>
    <t>BONDED SOFTSHELL</t>
  </si>
  <si>
    <t>7-FEV</t>
  </si>
  <si>
    <t>ORDER JUST RECEIVED</t>
  </si>
  <si>
    <t>MOUNTAIN RIDGE</t>
  </si>
  <si>
    <t xml:space="preserve">JULY 22nd </t>
  </si>
  <si>
    <t xml:space="preserve">JULY 22ND </t>
  </si>
  <si>
    <t>10-669RGT</t>
  </si>
  <si>
    <t>HIVIS MUSCLE TOP</t>
  </si>
  <si>
    <t>JULY 15TH</t>
  </si>
  <si>
    <t>02-MAY</t>
  </si>
  <si>
    <t>09-MAY</t>
  </si>
  <si>
    <t>AUGUST 6TH</t>
  </si>
  <si>
    <t>IN HALIFAX</t>
  </si>
  <si>
    <t>AUGUST 20TH</t>
  </si>
  <si>
    <t xml:space="preserve">SEPTEMBER 25TH </t>
  </si>
  <si>
    <t xml:space="preserve">AUGUST 12TH </t>
  </si>
  <si>
    <t>SEPT 7TH</t>
  </si>
  <si>
    <t>SEPTEMBER 17TH</t>
  </si>
  <si>
    <t>SEPTEMBER 21TH</t>
  </si>
  <si>
    <t>PINA</t>
  </si>
  <si>
    <t>BABY</t>
  </si>
  <si>
    <t>14-000GT</t>
  </si>
  <si>
    <t xml:space="preserve">GIRLS </t>
  </si>
  <si>
    <t>14-001GT</t>
  </si>
  <si>
    <t>BOYS</t>
  </si>
  <si>
    <t>SEPT</t>
  </si>
  <si>
    <t>THML GLV W YEL PVC</t>
  </si>
  <si>
    <t>NOV 4TH</t>
  </si>
  <si>
    <t>MELISSA</t>
  </si>
  <si>
    <t>D92974</t>
  </si>
  <si>
    <t>2PC PANT/BOW</t>
  </si>
  <si>
    <t>16-DEC</t>
  </si>
  <si>
    <t>23-DEC</t>
  </si>
  <si>
    <t>D92970</t>
  </si>
  <si>
    <t>2PC PANT W SUSP</t>
  </si>
  <si>
    <t>9-DEC</t>
  </si>
  <si>
    <t>postponed to 2022</t>
  </si>
  <si>
    <t>D91503</t>
  </si>
  <si>
    <t>3PC THERM PNT</t>
  </si>
  <si>
    <t>D91512</t>
  </si>
  <si>
    <t>3PC LEGGING</t>
  </si>
  <si>
    <t>D91500</t>
  </si>
  <si>
    <t>3PC PANT W/HAT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</si>
</sst>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* #,##0.00_)\ &quot;$&quot;_ ;_ * \(#,##0.00\)\ &quot;$&quot;_ ;_ * &quot;-&quot;??_)\ &quot;$&quot;_ ;_ @_ "/>
    <numFmt numFmtId="164" formatCode="[$-C0C]d\ mmm\ yyyy;@"/>
    <numFmt numFmtId="165" formatCode="#,##0.00\ &quot;$&quot;"/>
    <numFmt numFmtId="166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/>
    </xf>
    <xf numFmtId="15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5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0" fillId="3" borderId="1" xfId="0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1" fillId="0" borderId="2" xfId="1" applyNumberFormat="1" applyFont="1" applyBorder="1" applyAlignment="1">
      <alignment horizontal="center"/>
    </xf>
    <xf numFmtId="16" fontId="0" fillId="4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5" borderId="1" xfId="0" applyFont="1" applyFill="1" applyBorder="1" applyAlignment="1">
      <alignment horizontal="center"/>
    </xf>
    <xf numFmtId="15" fontId="0" fillId="3" borderId="1" xfId="0" applyNumberFormat="1" applyFill="1" applyBorder="1"/>
    <xf numFmtId="0" fontId="0" fillId="0" borderId="1" xfId="0" applyBorder="1"/>
    <xf numFmtId="15" fontId="0" fillId="2" borderId="1" xfId="0" applyNumberFormat="1" applyFill="1" applyBorder="1"/>
    <xf numFmtId="16" fontId="0" fillId="0" borderId="0" xfId="0" applyNumberFormat="1" applyFill="1" applyBorder="1" applyAlignment="1">
      <alignment horizontal="center"/>
    </xf>
    <xf numFmtId="16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5" fontId="0" fillId="3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16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5" fontId="0" fillId="6" borderId="1" xfId="0" applyNumberForma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0" fontId="0" fillId="6" borderId="0" xfId="0" applyFill="1" applyBorder="1"/>
    <xf numFmtId="0" fontId="0" fillId="0" borderId="0" xfId="0" applyBorder="1" applyAlignment="1">
      <alignment horizontal="center"/>
    </xf>
    <xf numFmtId="0" fontId="0" fillId="6" borderId="7" xfId="0" applyFill="1" applyBorder="1" applyAlignment="1">
      <alignment horizontal="center"/>
    </xf>
    <xf numFmtId="15" fontId="0" fillId="6" borderId="7" xfId="0" applyNumberForma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0" xfId="0" applyBorder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Border="1"/>
    <xf numFmtId="16" fontId="0" fillId="0" borderId="0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6" fontId="0" fillId="3" borderId="1" xfId="0" applyNumberFormat="1" applyFill="1" applyBorder="1" applyAlignment="1">
      <alignment horizontal="center"/>
    </xf>
    <xf numFmtId="0" fontId="0" fillId="3" borderId="9" xfId="0" applyFill="1" applyBorder="1"/>
    <xf numFmtId="0" fontId="0" fillId="3" borderId="2" xfId="0" applyFill="1" applyBorder="1"/>
    <xf numFmtId="16" fontId="0" fillId="3" borderId="1" xfId="0" applyNumberForma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16" fontId="0" fillId="3" borderId="1" xfId="0" applyNumberFormat="1" applyFont="1" applyFill="1" applyBorder="1" applyAlignment="1">
      <alignment horizontal="center" vertical="center"/>
    </xf>
    <xf numFmtId="165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16" fontId="0" fillId="8" borderId="1" xfId="0" applyNumberFormat="1" applyFill="1" applyBorder="1" applyAlignment="1">
      <alignment horizontal="center" vertical="center"/>
    </xf>
    <xf numFmtId="165" fontId="0" fillId="8" borderId="1" xfId="0" applyNumberFormat="1" applyFill="1" applyBorder="1" applyAlignment="1">
      <alignment horizontal="center"/>
    </xf>
    <xf numFmtId="0" fontId="0" fillId="8" borderId="1" xfId="0" applyFill="1" applyBorder="1"/>
    <xf numFmtId="0" fontId="0" fillId="8" borderId="2" xfId="0" applyFill="1" applyBorder="1"/>
    <xf numFmtId="16" fontId="0" fillId="8" borderId="1" xfId="0" applyNumberFormat="1" applyFill="1" applyBorder="1" applyAlignment="1">
      <alignment horizontal="center"/>
    </xf>
    <xf numFmtId="0" fontId="8" fillId="2" borderId="1" xfId="0" applyFont="1" applyFill="1" applyBorder="1"/>
    <xf numFmtId="0" fontId="8" fillId="0" borderId="0" xfId="0" applyFont="1"/>
    <xf numFmtId="15" fontId="0" fillId="8" borderId="1" xfId="0" applyNumberFormat="1" applyFill="1" applyBorder="1" applyAlignment="1">
      <alignment horizontal="center"/>
    </xf>
    <xf numFmtId="15" fontId="0" fillId="8" borderId="1" xfId="0" applyNumberFormat="1" applyFill="1" applyBorder="1" applyAlignment="1">
      <alignment horizontal="center" vertical="center"/>
    </xf>
    <xf numFmtId="0" fontId="0" fillId="8" borderId="9" xfId="0" applyFill="1" applyBorder="1"/>
    <xf numFmtId="0" fontId="7" fillId="3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16" fontId="0" fillId="9" borderId="1" xfId="0" applyNumberFormat="1" applyFill="1" applyBorder="1" applyAlignment="1">
      <alignment horizontal="center"/>
    </xf>
    <xf numFmtId="16" fontId="0" fillId="9" borderId="1" xfId="0" applyNumberFormat="1" applyFill="1" applyBorder="1" applyAlignment="1">
      <alignment horizontal="center" vertical="center"/>
    </xf>
    <xf numFmtId="165" fontId="0" fillId="9" borderId="1" xfId="0" applyNumberFormat="1" applyFill="1" applyBorder="1" applyAlignment="1">
      <alignment horizontal="center"/>
    </xf>
    <xf numFmtId="0" fontId="0" fillId="9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/>
    </xf>
    <xf numFmtId="0" fontId="0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 vertical="center"/>
    </xf>
    <xf numFmtId="165" fontId="0" fillId="4" borderId="1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" fontId="0" fillId="4" borderId="1" xfId="0" applyNumberFormat="1" applyFont="1" applyFill="1" applyBorder="1" applyAlignment="1">
      <alignment horizontal="center"/>
    </xf>
    <xf numFmtId="0" fontId="8" fillId="9" borderId="1" xfId="0" applyFont="1" applyFill="1" applyBorder="1"/>
    <xf numFmtId="0" fontId="0" fillId="2" borderId="1" xfId="0" applyFont="1" applyFill="1" applyBorder="1"/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/>
    </xf>
    <xf numFmtId="164" fontId="1" fillId="9" borderId="1" xfId="0" applyNumberFormat="1" applyFont="1" applyFill="1" applyBorder="1" applyAlignment="1">
      <alignment horizontal="center"/>
    </xf>
    <xf numFmtId="0" fontId="1" fillId="9" borderId="1" xfId="0" applyNumberFormat="1" applyFont="1" applyFill="1" applyBorder="1" applyAlignment="1">
      <alignment horizontal="center" vertical="center"/>
    </xf>
    <xf numFmtId="165" fontId="1" fillId="9" borderId="1" xfId="0" applyNumberFormat="1" applyFont="1" applyFill="1" applyBorder="1" applyAlignment="1">
      <alignment horizontal="center"/>
    </xf>
    <xf numFmtId="16" fontId="0" fillId="0" borderId="0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" fontId="7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" fontId="7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165" fontId="0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11" borderId="1" xfId="0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10" borderId="1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/>
    </xf>
    <xf numFmtId="16" fontId="0" fillId="12" borderId="1" xfId="0" applyNumberFormat="1" applyFill="1" applyBorder="1" applyAlignment="1">
      <alignment horizontal="center"/>
    </xf>
    <xf numFmtId="165" fontId="0" fillId="12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165" fontId="0" fillId="11" borderId="1" xfId="0" applyNumberFormat="1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/>
    </xf>
    <xf numFmtId="15" fontId="0" fillId="13" borderId="1" xfId="0" applyNumberFormat="1" applyFill="1" applyBorder="1" applyAlignment="1">
      <alignment horizontal="center"/>
    </xf>
    <xf numFmtId="16" fontId="0" fillId="13" borderId="1" xfId="0" applyNumberFormat="1" applyFill="1" applyBorder="1" applyAlignment="1">
      <alignment horizontal="center"/>
    </xf>
    <xf numFmtId="165" fontId="0" fillId="13" borderId="1" xfId="0" applyNumberFormat="1" applyFill="1" applyBorder="1" applyAlignment="1">
      <alignment horizontal="center"/>
    </xf>
    <xf numFmtId="0" fontId="9" fillId="13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14" borderId="1" xfId="0" applyFont="1" applyFill="1" applyBorder="1" applyAlignment="1">
      <alignment horizontal="center" vertical="center"/>
    </xf>
    <xf numFmtId="164" fontId="1" fillId="14" borderId="1" xfId="0" applyNumberFormat="1" applyFont="1" applyFill="1" applyBorder="1" applyAlignment="1">
      <alignment horizontal="center" vertical="center"/>
    </xf>
    <xf numFmtId="0" fontId="1" fillId="14" borderId="1" xfId="0" applyNumberFormat="1" applyFont="1" applyFill="1" applyBorder="1" applyAlignment="1">
      <alignment horizontal="center" vertical="center"/>
    </xf>
    <xf numFmtId="165" fontId="1" fillId="14" borderId="1" xfId="0" applyNumberFormat="1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/>
    </xf>
    <xf numFmtId="16" fontId="0" fillId="14" borderId="1" xfId="0" applyNumberFormat="1" applyFill="1" applyBorder="1" applyAlignment="1">
      <alignment horizontal="center"/>
    </xf>
    <xf numFmtId="165" fontId="0" fillId="14" borderId="1" xfId="0" applyNumberFormat="1" applyFill="1" applyBorder="1" applyAlignment="1">
      <alignment horizontal="center"/>
    </xf>
    <xf numFmtId="0" fontId="0" fillId="14" borderId="1" xfId="0" applyFont="1" applyFill="1" applyBorder="1" applyAlignment="1">
      <alignment horizontal="center"/>
    </xf>
    <xf numFmtId="0" fontId="0" fillId="14" borderId="1" xfId="0" applyFont="1" applyFill="1" applyBorder="1" applyAlignment="1">
      <alignment horizontal="center" vertical="center"/>
    </xf>
    <xf numFmtId="16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 applyAlignment="1">
      <alignment horizontal="center" vertical="center"/>
    </xf>
    <xf numFmtId="165" fontId="0" fillId="14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opLeftCell="A25" workbookViewId="0">
      <selection activeCell="H40" sqref="H40"/>
    </sheetView>
  </sheetViews>
  <sheetFormatPr baseColWidth="10" defaultRowHeight="15" x14ac:dyDescent="0.25"/>
  <cols>
    <col min="1" max="1" width="11.42578125" style="1"/>
    <col min="2" max="2" width="14.5703125" style="1" bestFit="1" customWidth="1"/>
    <col min="3" max="7" width="11.42578125" style="1"/>
    <col min="8" max="8" width="19.42578125" style="1" bestFit="1" customWidth="1"/>
    <col min="9" max="9" width="11.42578125" style="1"/>
    <col min="10" max="10" width="13.42578125" style="1" bestFit="1" customWidth="1"/>
    <col min="11" max="11" width="11.42578125" style="1"/>
    <col min="12" max="12" width="14.140625" style="1" bestFit="1" customWidth="1"/>
    <col min="13" max="13" width="11.42578125" style="1"/>
    <col min="14" max="14" width="11.42578125" style="2"/>
    <col min="15" max="15" width="20.42578125" style="1" bestFit="1" customWidth="1"/>
    <col min="16" max="16" width="15.85546875" style="1" bestFit="1" customWidth="1"/>
    <col min="17" max="17" width="11.42578125" style="1"/>
    <col min="18" max="18" width="17" style="1" bestFit="1" customWidth="1"/>
    <col min="19" max="19" width="23.42578125" style="1" bestFit="1" customWidth="1"/>
  </cols>
  <sheetData>
    <row r="1" spans="1:19" x14ac:dyDescent="0.25">
      <c r="O1" s="143"/>
      <c r="P1" s="143"/>
    </row>
    <row r="2" spans="1:19" ht="26.25" x14ac:dyDescent="0.4">
      <c r="K2" s="198" t="s">
        <v>137</v>
      </c>
      <c r="L2" s="198"/>
      <c r="M2" s="198"/>
      <c r="O2" s="143"/>
      <c r="P2" s="143"/>
    </row>
    <row r="3" spans="1:19" ht="15.75" x14ac:dyDescent="0.25">
      <c r="A3" s="112" t="s">
        <v>143</v>
      </c>
      <c r="B3" s="112" t="s">
        <v>513</v>
      </c>
      <c r="C3" s="112" t="s">
        <v>212</v>
      </c>
      <c r="D3" s="112" t="s">
        <v>213</v>
      </c>
      <c r="E3" s="112" t="s">
        <v>626</v>
      </c>
      <c r="F3" s="112" t="s">
        <v>0</v>
      </c>
      <c r="G3" s="112" t="s">
        <v>1</v>
      </c>
      <c r="H3" s="113" t="s">
        <v>13</v>
      </c>
      <c r="I3" s="113" t="s">
        <v>19</v>
      </c>
      <c r="J3" s="114" t="s">
        <v>2</v>
      </c>
      <c r="K3" s="115" t="s">
        <v>3</v>
      </c>
      <c r="L3" s="112" t="s">
        <v>4</v>
      </c>
      <c r="M3" s="113" t="s">
        <v>5</v>
      </c>
      <c r="N3" s="116" t="s">
        <v>6</v>
      </c>
      <c r="O3" s="144" t="s">
        <v>8</v>
      </c>
      <c r="P3" s="144" t="s">
        <v>9</v>
      </c>
      <c r="Q3" s="113" t="s">
        <v>177</v>
      </c>
      <c r="R3" s="113" t="s">
        <v>339</v>
      </c>
      <c r="S3" s="113" t="s">
        <v>365</v>
      </c>
    </row>
    <row r="5" spans="1:19" x14ac:dyDescent="0.25">
      <c r="A5" s="167" t="s">
        <v>438</v>
      </c>
      <c r="B5" s="167" t="s">
        <v>515</v>
      </c>
      <c r="C5" s="167">
        <v>2579537</v>
      </c>
      <c r="D5" s="167"/>
      <c r="E5" s="167" t="s">
        <v>629</v>
      </c>
      <c r="F5" s="167">
        <v>1121791</v>
      </c>
      <c r="G5" s="167" t="s">
        <v>644</v>
      </c>
      <c r="H5" s="167" t="s">
        <v>645</v>
      </c>
      <c r="I5" s="167"/>
      <c r="J5" s="168">
        <v>44391</v>
      </c>
      <c r="K5" s="168">
        <v>44220</v>
      </c>
      <c r="L5" s="168">
        <v>44227</v>
      </c>
      <c r="M5" s="167">
        <v>648</v>
      </c>
      <c r="N5" s="169">
        <v>14.75</v>
      </c>
      <c r="O5" s="167" t="s">
        <v>647</v>
      </c>
      <c r="P5" s="167"/>
      <c r="Q5" s="167"/>
      <c r="R5" s="167" t="s">
        <v>648</v>
      </c>
      <c r="S5" s="167"/>
    </row>
    <row r="6" spans="1:19" x14ac:dyDescent="0.25">
      <c r="A6" s="167" t="s">
        <v>438</v>
      </c>
      <c r="B6" s="167" t="s">
        <v>515</v>
      </c>
      <c r="C6" s="167">
        <v>2579536</v>
      </c>
      <c r="D6" s="167"/>
      <c r="E6" s="167" t="s">
        <v>629</v>
      </c>
      <c r="F6" s="167">
        <v>1121791</v>
      </c>
      <c r="G6" s="167" t="s">
        <v>644</v>
      </c>
      <c r="H6" s="167" t="s">
        <v>645</v>
      </c>
      <c r="I6" s="167"/>
      <c r="J6" s="168">
        <v>44391</v>
      </c>
      <c r="K6" s="168">
        <v>44227</v>
      </c>
      <c r="L6" s="167" t="s">
        <v>646</v>
      </c>
      <c r="M6" s="167">
        <v>3870</v>
      </c>
      <c r="N6" s="169">
        <v>14.75</v>
      </c>
      <c r="O6" s="167" t="s">
        <v>647</v>
      </c>
      <c r="P6" s="167"/>
      <c r="Q6" s="167"/>
      <c r="R6" s="167" t="s">
        <v>648</v>
      </c>
      <c r="S6" s="167"/>
    </row>
    <row r="14" spans="1:19" ht="26.25" x14ac:dyDescent="0.4">
      <c r="K14" s="198" t="s">
        <v>139</v>
      </c>
      <c r="L14" s="198"/>
      <c r="M14" s="198"/>
    </row>
    <row r="15" spans="1:19" ht="15.75" x14ac:dyDescent="0.25">
      <c r="A15" s="112" t="s">
        <v>143</v>
      </c>
      <c r="B15" s="112" t="s">
        <v>513</v>
      </c>
      <c r="C15" s="112" t="s">
        <v>212</v>
      </c>
      <c r="D15" s="112" t="s">
        <v>213</v>
      </c>
      <c r="E15" s="112" t="s">
        <v>626</v>
      </c>
      <c r="F15" s="112" t="s">
        <v>0</v>
      </c>
      <c r="G15" s="112" t="s">
        <v>1</v>
      </c>
      <c r="H15" s="113" t="s">
        <v>13</v>
      </c>
      <c r="I15" s="113" t="s">
        <v>19</v>
      </c>
      <c r="J15" s="114" t="s">
        <v>2</v>
      </c>
      <c r="K15" s="115" t="s">
        <v>3</v>
      </c>
      <c r="L15" s="112" t="s">
        <v>4</v>
      </c>
      <c r="M15" s="113" t="s">
        <v>5</v>
      </c>
      <c r="N15" s="116" t="s">
        <v>6</v>
      </c>
      <c r="O15" s="144" t="s">
        <v>8</v>
      </c>
      <c r="P15" s="144" t="s">
        <v>9</v>
      </c>
      <c r="Q15" s="113" t="s">
        <v>177</v>
      </c>
      <c r="R15" s="113" t="s">
        <v>339</v>
      </c>
      <c r="S15" s="113" t="s">
        <v>365</v>
      </c>
    </row>
    <row r="16" spans="1:19" ht="15.75" x14ac:dyDescent="0.25">
      <c r="A16" s="178" t="s">
        <v>664</v>
      </c>
      <c r="B16" s="178" t="s">
        <v>665</v>
      </c>
      <c r="C16" s="178">
        <v>2595509</v>
      </c>
      <c r="D16" s="178"/>
      <c r="E16" s="178"/>
      <c r="F16" s="178">
        <v>1142017</v>
      </c>
      <c r="G16" s="178" t="s">
        <v>666</v>
      </c>
      <c r="H16" s="178" t="s">
        <v>667</v>
      </c>
      <c r="I16" s="178"/>
      <c r="J16" s="179">
        <v>44459</v>
      </c>
      <c r="K16" s="180">
        <v>44274</v>
      </c>
      <c r="L16" s="180">
        <v>44281</v>
      </c>
      <c r="M16" s="178">
        <v>954</v>
      </c>
      <c r="N16" s="181">
        <v>5.3</v>
      </c>
      <c r="O16" s="178" t="s">
        <v>647</v>
      </c>
      <c r="P16" s="182"/>
      <c r="Q16" s="183"/>
      <c r="R16" s="183"/>
      <c r="S16" s="183"/>
    </row>
    <row r="17" spans="1:19" ht="15.75" x14ac:dyDescent="0.25">
      <c r="A17" s="178" t="s">
        <v>664</v>
      </c>
      <c r="B17" s="178" t="s">
        <v>665</v>
      </c>
      <c r="C17" s="178">
        <v>2595507</v>
      </c>
      <c r="D17" s="178"/>
      <c r="E17" s="178"/>
      <c r="F17" s="178">
        <v>1142009</v>
      </c>
      <c r="G17" s="178" t="s">
        <v>668</v>
      </c>
      <c r="H17" s="178" t="s">
        <v>669</v>
      </c>
      <c r="I17" s="178"/>
      <c r="J17" s="179">
        <v>44459</v>
      </c>
      <c r="K17" s="180">
        <v>44274</v>
      </c>
      <c r="L17" s="180">
        <v>44281</v>
      </c>
      <c r="M17" s="178">
        <v>900</v>
      </c>
      <c r="N17" s="181">
        <v>5.3</v>
      </c>
      <c r="O17" s="178" t="s">
        <v>647</v>
      </c>
      <c r="P17" s="182"/>
      <c r="Q17" s="183"/>
      <c r="R17" s="183"/>
      <c r="S17" s="183"/>
    </row>
    <row r="18" spans="1:19" x14ac:dyDescent="0.25">
      <c r="A18" s="178" t="s">
        <v>664</v>
      </c>
      <c r="B18" s="178" t="s">
        <v>665</v>
      </c>
      <c r="C18" s="178">
        <v>2595508</v>
      </c>
      <c r="D18" s="178"/>
      <c r="E18" s="178"/>
      <c r="F18" s="178">
        <v>1142017</v>
      </c>
      <c r="G18" s="178" t="s">
        <v>666</v>
      </c>
      <c r="H18" s="178" t="s">
        <v>667</v>
      </c>
      <c r="I18" s="178"/>
      <c r="J18" s="179">
        <v>44459</v>
      </c>
      <c r="K18" s="180">
        <v>44281</v>
      </c>
      <c r="L18" s="180">
        <v>44288</v>
      </c>
      <c r="M18" s="178">
        <v>3618</v>
      </c>
      <c r="N18" s="181">
        <v>5.3</v>
      </c>
      <c r="O18" s="178" t="s">
        <v>647</v>
      </c>
      <c r="P18" s="178"/>
      <c r="Q18" s="178"/>
      <c r="R18" s="178"/>
      <c r="S18" s="178"/>
    </row>
    <row r="19" spans="1:19" x14ac:dyDescent="0.25">
      <c r="A19" s="178" t="s">
        <v>664</v>
      </c>
      <c r="B19" s="178" t="s">
        <v>665</v>
      </c>
      <c r="C19" s="178">
        <v>2595506</v>
      </c>
      <c r="D19" s="178"/>
      <c r="E19" s="178"/>
      <c r="F19" s="178">
        <v>1142009</v>
      </c>
      <c r="G19" s="178" t="s">
        <v>668</v>
      </c>
      <c r="H19" s="178" t="s">
        <v>667</v>
      </c>
      <c r="I19" s="178"/>
      <c r="J19" s="179">
        <v>44459</v>
      </c>
      <c r="K19" s="180">
        <v>44281</v>
      </c>
      <c r="L19" s="180">
        <v>44288</v>
      </c>
      <c r="M19" s="178">
        <v>3564</v>
      </c>
      <c r="N19" s="181">
        <v>5.3</v>
      </c>
      <c r="O19" s="178" t="s">
        <v>647</v>
      </c>
      <c r="P19" s="178"/>
      <c r="Q19" s="178"/>
      <c r="R19" s="178"/>
      <c r="S19" s="178"/>
    </row>
    <row r="25" spans="1:19" ht="26.25" x14ac:dyDescent="0.4">
      <c r="K25" s="198" t="s">
        <v>140</v>
      </c>
      <c r="L25" s="198"/>
      <c r="M25" s="198"/>
      <c r="O25" s="143"/>
      <c r="P25" s="143"/>
    </row>
    <row r="26" spans="1:19" ht="15.75" x14ac:dyDescent="0.25">
      <c r="A26" s="112" t="s">
        <v>143</v>
      </c>
      <c r="B26" s="112" t="s">
        <v>513</v>
      </c>
      <c r="C26" s="112" t="s">
        <v>212</v>
      </c>
      <c r="D26" s="112" t="s">
        <v>213</v>
      </c>
      <c r="E26" s="112" t="s">
        <v>626</v>
      </c>
      <c r="F26" s="112" t="s">
        <v>0</v>
      </c>
      <c r="G26" s="112" t="s">
        <v>1</v>
      </c>
      <c r="H26" s="113" t="s">
        <v>13</v>
      </c>
      <c r="I26" s="113" t="s">
        <v>19</v>
      </c>
      <c r="J26" s="114" t="s">
        <v>2</v>
      </c>
      <c r="K26" s="115" t="s">
        <v>3</v>
      </c>
      <c r="L26" s="112" t="s">
        <v>4</v>
      </c>
      <c r="M26" s="113" t="s">
        <v>5</v>
      </c>
      <c r="N26" s="116" t="s">
        <v>6</v>
      </c>
      <c r="O26" s="144" t="s">
        <v>8</v>
      </c>
      <c r="P26" s="144" t="s">
        <v>9</v>
      </c>
      <c r="Q26" s="113" t="s">
        <v>177</v>
      </c>
      <c r="R26" s="113" t="s">
        <v>339</v>
      </c>
      <c r="S26" s="113" t="s">
        <v>365</v>
      </c>
    </row>
    <row r="27" spans="1:19" x14ac:dyDescent="0.25">
      <c r="A27" s="47" t="s">
        <v>144</v>
      </c>
      <c r="B27" s="47" t="s">
        <v>514</v>
      </c>
      <c r="C27" s="47">
        <v>2579696</v>
      </c>
      <c r="D27" s="47"/>
      <c r="E27" s="47"/>
      <c r="F27" s="47">
        <v>1119289</v>
      </c>
      <c r="G27" s="47" t="s">
        <v>651</v>
      </c>
      <c r="H27" s="47" t="s">
        <v>652</v>
      </c>
      <c r="I27" s="47"/>
      <c r="J27" s="47" t="s">
        <v>653</v>
      </c>
      <c r="K27" s="56">
        <v>44311</v>
      </c>
      <c r="L27" s="47" t="s">
        <v>654</v>
      </c>
      <c r="M27" s="47">
        <f>372</f>
        <v>372</v>
      </c>
      <c r="N27" s="170">
        <v>6.2</v>
      </c>
      <c r="O27" s="47" t="s">
        <v>647</v>
      </c>
      <c r="P27" s="47"/>
      <c r="Q27" s="47"/>
      <c r="R27" s="47"/>
      <c r="S27" s="47"/>
    </row>
    <row r="31" spans="1:19" ht="26.25" x14ac:dyDescent="0.4">
      <c r="K31" s="198" t="s">
        <v>141</v>
      </c>
      <c r="L31" s="198"/>
      <c r="M31" s="198"/>
      <c r="O31" s="143"/>
      <c r="P31" s="143"/>
    </row>
    <row r="32" spans="1:19" ht="15.75" x14ac:dyDescent="0.25">
      <c r="A32" s="112" t="s">
        <v>143</v>
      </c>
      <c r="B32" s="112" t="s">
        <v>513</v>
      </c>
      <c r="C32" s="112" t="s">
        <v>212</v>
      </c>
      <c r="D32" s="112" t="s">
        <v>213</v>
      </c>
      <c r="E32" s="112" t="s">
        <v>626</v>
      </c>
      <c r="F32" s="112" t="s">
        <v>0</v>
      </c>
      <c r="G32" s="112" t="s">
        <v>1</v>
      </c>
      <c r="H32" s="113" t="s">
        <v>13</v>
      </c>
      <c r="I32" s="113" t="s">
        <v>19</v>
      </c>
      <c r="J32" s="114" t="s">
        <v>2</v>
      </c>
      <c r="K32" s="115" t="s">
        <v>3</v>
      </c>
      <c r="L32" s="112" t="s">
        <v>4</v>
      </c>
      <c r="M32" s="113" t="s">
        <v>5</v>
      </c>
      <c r="N32" s="116" t="s">
        <v>6</v>
      </c>
      <c r="O32" s="144" t="s">
        <v>8</v>
      </c>
      <c r="P32" s="144" t="s">
        <v>9</v>
      </c>
      <c r="Q32" s="113" t="s">
        <v>177</v>
      </c>
      <c r="R32" s="113" t="s">
        <v>339</v>
      </c>
      <c r="S32" s="113" t="s">
        <v>365</v>
      </c>
    </row>
    <row r="33" spans="1:19" x14ac:dyDescent="0.25">
      <c r="A33" s="47" t="s">
        <v>144</v>
      </c>
      <c r="B33" s="47" t="s">
        <v>514</v>
      </c>
      <c r="C33" s="47">
        <v>2579695</v>
      </c>
      <c r="D33" s="47"/>
      <c r="E33" s="47"/>
      <c r="F33" s="47">
        <v>1119289</v>
      </c>
      <c r="G33" s="47" t="s">
        <v>651</v>
      </c>
      <c r="H33" s="47" t="s">
        <v>652</v>
      </c>
      <c r="I33" s="47"/>
      <c r="J33" s="47" t="s">
        <v>653</v>
      </c>
      <c r="K33" s="47" t="s">
        <v>654</v>
      </c>
      <c r="L33" s="47" t="s">
        <v>655</v>
      </c>
      <c r="M33" s="47">
        <v>2484</v>
      </c>
      <c r="N33" s="170">
        <v>6.2</v>
      </c>
      <c r="O33" s="47" t="s">
        <v>647</v>
      </c>
      <c r="P33" s="47"/>
      <c r="Q33" s="47"/>
      <c r="R33" s="47"/>
      <c r="S33" s="47"/>
    </row>
    <row r="36" spans="1:19" x14ac:dyDescent="0.25">
      <c r="A36" s="171"/>
    </row>
    <row r="43" spans="1:19" ht="26.25" x14ac:dyDescent="0.4">
      <c r="L43" s="184" t="s">
        <v>670</v>
      </c>
    </row>
    <row r="44" spans="1:19" ht="15.75" x14ac:dyDescent="0.25">
      <c r="A44" s="112" t="s">
        <v>143</v>
      </c>
      <c r="B44" s="112" t="s">
        <v>513</v>
      </c>
      <c r="C44" s="112" t="s">
        <v>212</v>
      </c>
      <c r="D44" s="112" t="s">
        <v>213</v>
      </c>
      <c r="E44" s="112" t="s">
        <v>626</v>
      </c>
      <c r="F44" s="112" t="s">
        <v>0</v>
      </c>
      <c r="G44" s="112" t="s">
        <v>1</v>
      </c>
      <c r="H44" s="113" t="s">
        <v>13</v>
      </c>
      <c r="I44" s="113" t="s">
        <v>19</v>
      </c>
      <c r="J44" s="114" t="s">
        <v>2</v>
      </c>
      <c r="K44" s="115" t="s">
        <v>3</v>
      </c>
      <c r="L44" s="112" t="s">
        <v>4</v>
      </c>
      <c r="M44" s="113" t="s">
        <v>5</v>
      </c>
      <c r="N44" s="116" t="s">
        <v>6</v>
      </c>
      <c r="O44" s="144" t="s">
        <v>8</v>
      </c>
      <c r="P44" s="144" t="s">
        <v>9</v>
      </c>
      <c r="Q44" s="113" t="s">
        <v>177</v>
      </c>
      <c r="R44" s="113" t="s">
        <v>339</v>
      </c>
      <c r="S44" s="113" t="s">
        <v>365</v>
      </c>
    </row>
    <row r="45" spans="1:19" x14ac:dyDescent="0.25">
      <c r="A45" s="47" t="s">
        <v>144</v>
      </c>
      <c r="B45" s="47" t="s">
        <v>514</v>
      </c>
      <c r="C45" s="47">
        <v>2536201</v>
      </c>
      <c r="D45" s="47"/>
      <c r="E45" s="47"/>
      <c r="F45" s="47">
        <v>1059888</v>
      </c>
      <c r="G45" s="47" t="s">
        <v>608</v>
      </c>
      <c r="H45" s="47" t="s">
        <v>671</v>
      </c>
      <c r="I45" s="47"/>
      <c r="J45" s="47" t="s">
        <v>672</v>
      </c>
      <c r="K45" s="56">
        <v>44458</v>
      </c>
      <c r="L45" s="56">
        <v>44465</v>
      </c>
      <c r="M45" s="47">
        <v>5364</v>
      </c>
      <c r="N45" s="170">
        <v>6.79</v>
      </c>
      <c r="O45" s="47" t="s">
        <v>10</v>
      </c>
      <c r="P45" s="47"/>
      <c r="Q45" s="47"/>
      <c r="R45" s="47"/>
      <c r="S45" s="47"/>
    </row>
  </sheetData>
  <mergeCells count="4">
    <mergeCell ref="K2:M2"/>
    <mergeCell ref="K25:M25"/>
    <mergeCell ref="K31:M31"/>
    <mergeCell ref="K14:M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08"/>
  <sheetViews>
    <sheetView tabSelected="1" topLeftCell="A85" workbookViewId="0">
      <selection activeCell="A98" sqref="A98:M108"/>
    </sheetView>
  </sheetViews>
  <sheetFormatPr baseColWidth="10" defaultRowHeight="15" x14ac:dyDescent="0.25"/>
  <cols>
    <col min="1" max="1" width="8.42578125" style="1" bestFit="1" customWidth="1"/>
    <col min="2" max="2" width="14.5703125" style="1" bestFit="1" customWidth="1"/>
    <col min="3" max="3" width="19.28515625" style="1" bestFit="1" customWidth="1"/>
    <col min="4" max="4" width="8.7109375" style="1" bestFit="1" customWidth="1"/>
    <col min="5" max="5" width="8.7109375" style="1" customWidth="1"/>
    <col min="6" max="6" width="9" style="1" bestFit="1" customWidth="1"/>
    <col min="7" max="7" width="13.140625" style="1" bestFit="1" customWidth="1"/>
    <col min="8" max="8" width="36.28515625" style="1" bestFit="1" customWidth="1"/>
    <col min="9" max="9" width="8.5703125" style="1" customWidth="1"/>
    <col min="10" max="10" width="13.42578125" style="1" bestFit="1" customWidth="1"/>
    <col min="11" max="11" width="11.140625" style="1" bestFit="1" customWidth="1"/>
    <col min="12" max="12" width="14.140625" style="1" bestFit="1" customWidth="1"/>
    <col min="13" max="13" width="11" style="1" bestFit="1" customWidth="1"/>
    <col min="14" max="14" width="8.140625" style="2" customWidth="1"/>
    <col min="15" max="15" width="11.42578125" style="2" bestFit="1" customWidth="1"/>
    <col min="16" max="16" width="45.5703125" style="143" bestFit="1" customWidth="1"/>
    <col min="17" max="17" width="17.7109375" style="143" bestFit="1" customWidth="1"/>
    <col min="18" max="18" width="33.7109375" style="1" customWidth="1"/>
    <col min="19" max="19" width="27.7109375" style="1" bestFit="1" customWidth="1"/>
    <col min="20" max="20" width="59.140625" style="1" bestFit="1" customWidth="1"/>
  </cols>
  <sheetData>
    <row r="2" spans="1:20" ht="26.25" x14ac:dyDescent="0.4">
      <c r="K2" s="198" t="s">
        <v>137</v>
      </c>
      <c r="L2" s="198"/>
      <c r="M2" s="198"/>
    </row>
    <row r="3" spans="1:20" ht="15.75" x14ac:dyDescent="0.25">
      <c r="A3" s="112" t="s">
        <v>143</v>
      </c>
      <c r="B3" s="112" t="s">
        <v>513</v>
      </c>
      <c r="C3" s="112" t="s">
        <v>212</v>
      </c>
      <c r="D3" s="112" t="s">
        <v>213</v>
      </c>
      <c r="E3" s="112" t="s">
        <v>626</v>
      </c>
      <c r="F3" s="112" t="s">
        <v>0</v>
      </c>
      <c r="G3" s="112" t="s">
        <v>1</v>
      </c>
      <c r="H3" s="113" t="s">
        <v>13</v>
      </c>
      <c r="I3" s="113"/>
      <c r="J3" s="114" t="s">
        <v>2</v>
      </c>
      <c r="K3" s="115" t="s">
        <v>3</v>
      </c>
      <c r="L3" s="112" t="s">
        <v>4</v>
      </c>
      <c r="M3" s="113" t="s">
        <v>5</v>
      </c>
      <c r="N3" s="116" t="s">
        <v>6</v>
      </c>
      <c r="O3" s="116"/>
      <c r="P3" s="144" t="s">
        <v>8</v>
      </c>
      <c r="Q3" s="144" t="s">
        <v>9</v>
      </c>
      <c r="R3" s="113" t="s">
        <v>177</v>
      </c>
      <c r="S3" s="113" t="s">
        <v>339</v>
      </c>
      <c r="T3" s="113" t="s">
        <v>365</v>
      </c>
    </row>
    <row r="4" spans="1:20" x14ac:dyDescent="0.25">
      <c r="A4" s="6" t="s">
        <v>144</v>
      </c>
      <c r="B4" s="6" t="s">
        <v>514</v>
      </c>
      <c r="C4" s="6">
        <v>2492831</v>
      </c>
      <c r="D4" s="6"/>
      <c r="E4" s="6"/>
      <c r="F4" s="6">
        <v>762210</v>
      </c>
      <c r="G4" s="6" t="s">
        <v>479</v>
      </c>
      <c r="H4" s="6" t="s">
        <v>480</v>
      </c>
      <c r="I4" s="6"/>
      <c r="J4" s="11">
        <v>44023</v>
      </c>
      <c r="K4" s="6" t="s">
        <v>481</v>
      </c>
      <c r="L4" s="6" t="s">
        <v>476</v>
      </c>
      <c r="M4" s="6">
        <v>936</v>
      </c>
      <c r="N4" s="8">
        <v>3.49</v>
      </c>
      <c r="O4" s="8"/>
      <c r="P4" s="105" t="s">
        <v>14</v>
      </c>
      <c r="Q4" s="105" t="s">
        <v>512</v>
      </c>
      <c r="R4" s="6" t="s">
        <v>179</v>
      </c>
      <c r="S4" s="6" t="s">
        <v>505</v>
      </c>
      <c r="T4" s="6" t="s">
        <v>511</v>
      </c>
    </row>
    <row r="5" spans="1:20" x14ac:dyDescent="0.25">
      <c r="A5" s="6" t="s">
        <v>144</v>
      </c>
      <c r="B5" s="6" t="s">
        <v>514</v>
      </c>
      <c r="C5" s="6">
        <v>2492832</v>
      </c>
      <c r="D5" s="6"/>
      <c r="E5" s="6"/>
      <c r="F5" s="6">
        <v>762260</v>
      </c>
      <c r="G5" s="6" t="s">
        <v>482</v>
      </c>
      <c r="H5" s="6" t="s">
        <v>483</v>
      </c>
      <c r="I5" s="6"/>
      <c r="J5" s="11">
        <v>44023</v>
      </c>
      <c r="K5" s="6" t="s">
        <v>481</v>
      </c>
      <c r="L5" s="6" t="s">
        <v>476</v>
      </c>
      <c r="M5" s="6">
        <v>888</v>
      </c>
      <c r="N5" s="8">
        <v>3.69</v>
      </c>
      <c r="O5" s="8"/>
      <c r="P5" s="105" t="s">
        <v>14</v>
      </c>
      <c r="Q5" s="105" t="s">
        <v>512</v>
      </c>
      <c r="R5" s="6" t="s">
        <v>179</v>
      </c>
      <c r="S5" s="6" t="s">
        <v>505</v>
      </c>
      <c r="T5" s="6" t="s">
        <v>511</v>
      </c>
    </row>
    <row r="6" spans="1:20" x14ac:dyDescent="0.25">
      <c r="A6" s="6" t="s">
        <v>144</v>
      </c>
      <c r="B6" s="6" t="s">
        <v>514</v>
      </c>
      <c r="C6" s="6">
        <v>2492833</v>
      </c>
      <c r="D6" s="6"/>
      <c r="E6" s="6"/>
      <c r="F6" s="6">
        <v>762463</v>
      </c>
      <c r="G6" s="6" t="s">
        <v>484</v>
      </c>
      <c r="H6" s="6" t="s">
        <v>485</v>
      </c>
      <c r="I6" s="6"/>
      <c r="J6" s="11">
        <v>44023</v>
      </c>
      <c r="K6" s="6" t="s">
        <v>481</v>
      </c>
      <c r="L6" s="6" t="s">
        <v>476</v>
      </c>
      <c r="M6" s="6">
        <v>1008</v>
      </c>
      <c r="N6" s="8">
        <v>3.99</v>
      </c>
      <c r="O6" s="8"/>
      <c r="P6" s="105" t="s">
        <v>14</v>
      </c>
      <c r="Q6" s="105" t="s">
        <v>512</v>
      </c>
      <c r="R6" s="6" t="s">
        <v>179</v>
      </c>
      <c r="S6" s="6" t="s">
        <v>505</v>
      </c>
      <c r="T6" s="6"/>
    </row>
    <row r="7" spans="1:20" x14ac:dyDescent="0.25">
      <c r="A7" s="6" t="s">
        <v>144</v>
      </c>
      <c r="B7" s="6" t="s">
        <v>514</v>
      </c>
      <c r="C7" s="6">
        <v>2492829</v>
      </c>
      <c r="D7" s="6"/>
      <c r="E7" s="6"/>
      <c r="F7" s="6">
        <v>1000210</v>
      </c>
      <c r="G7" s="6" t="s">
        <v>473</v>
      </c>
      <c r="H7" s="6" t="s">
        <v>474</v>
      </c>
      <c r="I7" s="6"/>
      <c r="J7" s="11">
        <v>44023</v>
      </c>
      <c r="K7" s="6" t="s">
        <v>475</v>
      </c>
      <c r="L7" s="6" t="s">
        <v>476</v>
      </c>
      <c r="M7" s="6">
        <f>2592</f>
        <v>2592</v>
      </c>
      <c r="N7" s="8">
        <v>3.49</v>
      </c>
      <c r="O7" s="8"/>
      <c r="P7" s="105" t="s">
        <v>14</v>
      </c>
      <c r="Q7" s="105" t="s">
        <v>512</v>
      </c>
      <c r="R7" s="6" t="s">
        <v>179</v>
      </c>
      <c r="S7" s="6" t="s">
        <v>505</v>
      </c>
      <c r="T7" s="6"/>
    </row>
    <row r="8" spans="1:20" x14ac:dyDescent="0.25">
      <c r="A8" s="6" t="s">
        <v>144</v>
      </c>
      <c r="B8" s="6" t="s">
        <v>514</v>
      </c>
      <c r="C8" s="6">
        <v>2492830</v>
      </c>
      <c r="D8" s="6"/>
      <c r="E8" s="6"/>
      <c r="F8" s="6">
        <v>1000516</v>
      </c>
      <c r="G8" s="6" t="s">
        <v>477</v>
      </c>
      <c r="H8" s="6" t="s">
        <v>478</v>
      </c>
      <c r="I8" s="6"/>
      <c r="J8" s="11">
        <v>44023</v>
      </c>
      <c r="K8" s="6" t="s">
        <v>475</v>
      </c>
      <c r="L8" s="6" t="s">
        <v>476</v>
      </c>
      <c r="M8" s="6">
        <v>3648</v>
      </c>
      <c r="N8" s="8">
        <v>2.19</v>
      </c>
      <c r="O8" s="8"/>
      <c r="P8" s="105" t="s">
        <v>14</v>
      </c>
      <c r="Q8" s="105" t="s">
        <v>512</v>
      </c>
      <c r="R8" s="6" t="s">
        <v>179</v>
      </c>
      <c r="S8" s="6" t="s">
        <v>505</v>
      </c>
      <c r="T8" s="6"/>
    </row>
    <row r="9" spans="1:20" x14ac:dyDescent="0.25">
      <c r="A9" s="6" t="s">
        <v>144</v>
      </c>
      <c r="B9" s="6" t="s">
        <v>514</v>
      </c>
      <c r="C9" s="6">
        <v>2492834</v>
      </c>
      <c r="D9" s="6"/>
      <c r="E9" s="6"/>
      <c r="F9" s="6">
        <v>1000150</v>
      </c>
      <c r="G9" s="6" t="s">
        <v>486</v>
      </c>
      <c r="H9" s="6" t="s">
        <v>487</v>
      </c>
      <c r="I9" s="6"/>
      <c r="J9" s="11">
        <v>44023</v>
      </c>
      <c r="K9" s="6" t="s">
        <v>475</v>
      </c>
      <c r="L9" s="6" t="s">
        <v>476</v>
      </c>
      <c r="M9" s="6">
        <v>804</v>
      </c>
      <c r="N9" s="8">
        <v>3.99</v>
      </c>
      <c r="O9" s="8"/>
      <c r="P9" s="105" t="s">
        <v>14</v>
      </c>
      <c r="Q9" s="105" t="s">
        <v>523</v>
      </c>
      <c r="R9" s="6" t="s">
        <v>179</v>
      </c>
      <c r="S9" s="6" t="s">
        <v>505</v>
      </c>
      <c r="T9" s="6"/>
    </row>
    <row r="10" spans="1:20" x14ac:dyDescent="0.25">
      <c r="A10" s="6" t="s">
        <v>144</v>
      </c>
      <c r="B10" s="6" t="s">
        <v>514</v>
      </c>
      <c r="C10" s="6">
        <v>2492836</v>
      </c>
      <c r="D10" s="6"/>
      <c r="E10" s="6"/>
      <c r="F10" s="6">
        <v>1000165</v>
      </c>
      <c r="G10" s="6" t="s">
        <v>488</v>
      </c>
      <c r="H10" s="6" t="s">
        <v>489</v>
      </c>
      <c r="I10" s="6"/>
      <c r="J10" s="11">
        <v>44023</v>
      </c>
      <c r="K10" s="6" t="s">
        <v>475</v>
      </c>
      <c r="L10" s="6" t="s">
        <v>476</v>
      </c>
      <c r="M10" s="6">
        <v>2256</v>
      </c>
      <c r="N10" s="8">
        <v>3.39</v>
      </c>
      <c r="O10" s="8"/>
      <c r="P10" s="105" t="s">
        <v>14</v>
      </c>
      <c r="Q10" s="105" t="s">
        <v>523</v>
      </c>
      <c r="R10" s="6" t="s">
        <v>179</v>
      </c>
      <c r="S10" s="6" t="s">
        <v>505</v>
      </c>
      <c r="T10" s="6"/>
    </row>
    <row r="11" spans="1:20" x14ac:dyDescent="0.25">
      <c r="A11" s="6" t="s">
        <v>144</v>
      </c>
      <c r="B11" s="6" t="s">
        <v>514</v>
      </c>
      <c r="C11" s="6" t="s">
        <v>510</v>
      </c>
      <c r="D11" s="6"/>
      <c r="E11" s="6"/>
      <c r="F11" s="6"/>
      <c r="G11" s="6" t="s">
        <v>506</v>
      </c>
      <c r="H11" s="6" t="s">
        <v>516</v>
      </c>
      <c r="I11" s="6"/>
      <c r="J11" s="11"/>
      <c r="K11" s="6"/>
      <c r="L11" s="6"/>
      <c r="M11" s="6"/>
      <c r="N11" s="8"/>
      <c r="O11" s="8"/>
      <c r="P11" s="105" t="s">
        <v>10</v>
      </c>
      <c r="Q11" s="105" t="s">
        <v>512</v>
      </c>
      <c r="R11" s="6" t="s">
        <v>179</v>
      </c>
      <c r="S11" s="6" t="s">
        <v>505</v>
      </c>
      <c r="T11" s="6"/>
    </row>
    <row r="12" spans="1:20" x14ac:dyDescent="0.25">
      <c r="A12" s="6" t="s">
        <v>144</v>
      </c>
      <c r="B12" s="6" t="s">
        <v>514</v>
      </c>
      <c r="C12" s="6" t="s">
        <v>510</v>
      </c>
      <c r="D12" s="6"/>
      <c r="E12" s="6"/>
      <c r="F12" s="6"/>
      <c r="G12" s="6" t="s">
        <v>20</v>
      </c>
      <c r="H12" s="6" t="s">
        <v>517</v>
      </c>
      <c r="I12" s="6"/>
      <c r="J12" s="11"/>
      <c r="K12" s="6"/>
      <c r="L12" s="6"/>
      <c r="M12" s="6"/>
      <c r="N12" s="8"/>
      <c r="O12" s="8"/>
      <c r="P12" s="105" t="s">
        <v>10</v>
      </c>
      <c r="Q12" s="105" t="s">
        <v>512</v>
      </c>
      <c r="R12" s="6" t="s">
        <v>179</v>
      </c>
      <c r="S12" s="6" t="s">
        <v>505</v>
      </c>
      <c r="T12" s="6"/>
    </row>
    <row r="13" spans="1:20" x14ac:dyDescent="0.25">
      <c r="A13" s="6" t="s">
        <v>144</v>
      </c>
      <c r="B13" s="6" t="s">
        <v>514</v>
      </c>
      <c r="C13" s="6" t="s">
        <v>510</v>
      </c>
      <c r="D13" s="6"/>
      <c r="E13" s="6"/>
      <c r="F13" s="6"/>
      <c r="G13" s="6" t="s">
        <v>33</v>
      </c>
      <c r="H13" s="6" t="s">
        <v>518</v>
      </c>
      <c r="I13" s="6"/>
      <c r="J13" s="11"/>
      <c r="K13" s="6"/>
      <c r="L13" s="6"/>
      <c r="M13" s="6"/>
      <c r="N13" s="8"/>
      <c r="O13" s="8"/>
      <c r="P13" s="105" t="s">
        <v>10</v>
      </c>
      <c r="Q13" s="105"/>
      <c r="R13" s="6" t="s">
        <v>179</v>
      </c>
      <c r="S13" s="6" t="s">
        <v>505</v>
      </c>
      <c r="T13" s="6"/>
    </row>
    <row r="14" spans="1:20" x14ac:dyDescent="0.25">
      <c r="A14" s="6" t="s">
        <v>144</v>
      </c>
      <c r="B14" s="6" t="s">
        <v>514</v>
      </c>
      <c r="C14" s="6" t="s">
        <v>510</v>
      </c>
      <c r="D14" s="6"/>
      <c r="E14" s="6" t="s">
        <v>633</v>
      </c>
      <c r="F14" s="6"/>
      <c r="G14" s="6" t="s">
        <v>507</v>
      </c>
      <c r="H14" s="6" t="s">
        <v>519</v>
      </c>
      <c r="I14" s="6"/>
      <c r="J14" s="11"/>
      <c r="K14" s="6"/>
      <c r="L14" s="6"/>
      <c r="M14" s="6"/>
      <c r="N14" s="8"/>
      <c r="O14" s="8"/>
      <c r="P14" s="105" t="s">
        <v>10</v>
      </c>
      <c r="Q14" s="105"/>
      <c r="R14" s="6" t="s">
        <v>179</v>
      </c>
      <c r="S14" s="6" t="s">
        <v>505</v>
      </c>
      <c r="T14" s="6"/>
    </row>
    <row r="15" spans="1:20" x14ac:dyDescent="0.25">
      <c r="A15" s="6" t="s">
        <v>144</v>
      </c>
      <c r="B15" s="6" t="s">
        <v>514</v>
      </c>
      <c r="C15" s="6" t="s">
        <v>510</v>
      </c>
      <c r="D15" s="6"/>
      <c r="E15" s="6" t="s">
        <v>636</v>
      </c>
      <c r="F15" s="6"/>
      <c r="G15" s="6" t="s">
        <v>508</v>
      </c>
      <c r="H15" s="6" t="s">
        <v>520</v>
      </c>
      <c r="I15" s="6"/>
      <c r="J15" s="11"/>
      <c r="K15" s="6"/>
      <c r="L15" s="6"/>
      <c r="M15" s="6"/>
      <c r="N15" s="8"/>
      <c r="O15" s="8"/>
      <c r="P15" s="105" t="s">
        <v>10</v>
      </c>
      <c r="Q15" s="105" t="s">
        <v>614</v>
      </c>
      <c r="R15" s="6" t="s">
        <v>179</v>
      </c>
      <c r="S15" s="6" t="s">
        <v>505</v>
      </c>
      <c r="T15" s="6"/>
    </row>
    <row r="16" spans="1:20" x14ac:dyDescent="0.25">
      <c r="A16" s="6" t="s">
        <v>144</v>
      </c>
      <c r="B16" s="6" t="s">
        <v>514</v>
      </c>
      <c r="C16" s="6" t="s">
        <v>510</v>
      </c>
      <c r="D16" s="6"/>
      <c r="E16" s="6"/>
      <c r="F16" s="6"/>
      <c r="G16" s="6" t="s">
        <v>509</v>
      </c>
      <c r="H16" s="6" t="s">
        <v>521</v>
      </c>
      <c r="I16" s="6"/>
      <c r="J16" s="11"/>
      <c r="K16" s="6"/>
      <c r="L16" s="6"/>
      <c r="M16" s="6"/>
      <c r="N16" s="8"/>
      <c r="O16" s="8"/>
      <c r="P16" s="105" t="s">
        <v>10</v>
      </c>
      <c r="Q16" s="105" t="s">
        <v>512</v>
      </c>
      <c r="R16" s="6" t="s">
        <v>179</v>
      </c>
      <c r="S16" s="6" t="s">
        <v>505</v>
      </c>
      <c r="T16" s="6"/>
    </row>
    <row r="18" spans="1:20" ht="26.25" x14ac:dyDescent="0.4">
      <c r="K18" s="200" t="s">
        <v>138</v>
      </c>
      <c r="L18" s="200"/>
      <c r="M18" s="200"/>
    </row>
    <row r="19" spans="1:20" s="91" customFormat="1" ht="15.75" x14ac:dyDescent="0.25">
      <c r="A19" s="118" t="s">
        <v>143</v>
      </c>
      <c r="B19" s="118" t="s">
        <v>513</v>
      </c>
      <c r="C19" s="118" t="s">
        <v>212</v>
      </c>
      <c r="D19" s="118" t="s">
        <v>213</v>
      </c>
      <c r="E19" s="118" t="s">
        <v>626</v>
      </c>
      <c r="F19" s="118" t="s">
        <v>0</v>
      </c>
      <c r="G19" s="118" t="s">
        <v>1</v>
      </c>
      <c r="H19" s="119" t="s">
        <v>13</v>
      </c>
      <c r="I19" s="119"/>
      <c r="J19" s="120" t="s">
        <v>2</v>
      </c>
      <c r="K19" s="121" t="s">
        <v>3</v>
      </c>
      <c r="L19" s="118" t="s">
        <v>4</v>
      </c>
      <c r="M19" s="119" t="s">
        <v>5</v>
      </c>
      <c r="N19" s="122" t="s">
        <v>6</v>
      </c>
      <c r="O19" s="122"/>
      <c r="P19" s="145" t="s">
        <v>8</v>
      </c>
      <c r="Q19" s="145" t="s">
        <v>9</v>
      </c>
      <c r="R19" s="119" t="s">
        <v>177</v>
      </c>
      <c r="S19" s="119" t="s">
        <v>339</v>
      </c>
      <c r="T19" s="119" t="s">
        <v>365</v>
      </c>
    </row>
    <row r="20" spans="1:20" s="70" customFormat="1" x14ac:dyDescent="0.25">
      <c r="A20" s="123" t="s">
        <v>438</v>
      </c>
      <c r="B20" s="123" t="s">
        <v>515</v>
      </c>
      <c r="C20" s="123">
        <v>2495450</v>
      </c>
      <c r="D20" s="123"/>
      <c r="E20" s="123" t="s">
        <v>629</v>
      </c>
      <c r="F20" s="123">
        <v>723927</v>
      </c>
      <c r="G20" s="123" t="s">
        <v>493</v>
      </c>
      <c r="H20" s="124" t="s">
        <v>494</v>
      </c>
      <c r="I20" s="124"/>
      <c r="J20" s="124" t="s">
        <v>495</v>
      </c>
      <c r="K20" s="125" t="s">
        <v>498</v>
      </c>
      <c r="L20" s="123" t="s">
        <v>496</v>
      </c>
      <c r="M20" s="124">
        <v>1872</v>
      </c>
      <c r="N20" s="126">
        <v>8</v>
      </c>
      <c r="O20" s="126"/>
      <c r="P20" s="124" t="s">
        <v>14</v>
      </c>
      <c r="Q20" s="124" t="s">
        <v>523</v>
      </c>
      <c r="R20" s="124"/>
      <c r="S20" s="124"/>
      <c r="T20" s="124"/>
    </row>
    <row r="21" spans="1:20" s="70" customFormat="1" x14ac:dyDescent="0.25">
      <c r="A21" s="124" t="s">
        <v>438</v>
      </c>
      <c r="B21" s="123" t="s">
        <v>515</v>
      </c>
      <c r="C21" s="124">
        <v>2495449</v>
      </c>
      <c r="D21" s="124"/>
      <c r="E21" s="124" t="s">
        <v>629</v>
      </c>
      <c r="F21" s="124">
        <v>723927</v>
      </c>
      <c r="G21" s="124" t="s">
        <v>493</v>
      </c>
      <c r="H21" s="124" t="s">
        <v>494</v>
      </c>
      <c r="I21" s="124"/>
      <c r="J21" s="124" t="s">
        <v>495</v>
      </c>
      <c r="K21" s="124" t="s">
        <v>496</v>
      </c>
      <c r="L21" s="124" t="s">
        <v>497</v>
      </c>
      <c r="M21" s="124">
        <v>6336</v>
      </c>
      <c r="N21" s="126">
        <v>8</v>
      </c>
      <c r="O21" s="126"/>
      <c r="P21" s="124" t="s">
        <v>14</v>
      </c>
      <c r="Q21" s="124" t="s">
        <v>523</v>
      </c>
      <c r="R21" s="124"/>
      <c r="S21" s="124"/>
      <c r="T21" s="124"/>
    </row>
    <row r="22" spans="1:20" s="70" customFormat="1" x14ac:dyDescent="0.25">
      <c r="A22" s="124" t="s">
        <v>438</v>
      </c>
      <c r="B22" s="123" t="s">
        <v>515</v>
      </c>
      <c r="C22" s="124">
        <v>2495452</v>
      </c>
      <c r="D22" s="124"/>
      <c r="E22" s="124" t="s">
        <v>629</v>
      </c>
      <c r="F22" s="124">
        <v>724487</v>
      </c>
      <c r="G22" s="124" t="s">
        <v>500</v>
      </c>
      <c r="H22" s="124" t="s">
        <v>501</v>
      </c>
      <c r="I22" s="124"/>
      <c r="J22" s="124" t="s">
        <v>495</v>
      </c>
      <c r="K22" s="124" t="s">
        <v>499</v>
      </c>
      <c r="L22" s="128">
        <v>43891</v>
      </c>
      <c r="M22" s="124">
        <v>2640</v>
      </c>
      <c r="N22" s="126">
        <v>12</v>
      </c>
      <c r="O22" s="126"/>
      <c r="P22" s="124" t="s">
        <v>14</v>
      </c>
      <c r="Q22" s="124" t="s">
        <v>523</v>
      </c>
      <c r="R22" s="124"/>
      <c r="S22" s="124"/>
      <c r="T22" s="124"/>
    </row>
    <row r="23" spans="1:20" s="117" customFormat="1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136"/>
      <c r="M23" s="67"/>
      <c r="N23" s="69"/>
      <c r="O23" s="69"/>
      <c r="P23" s="127"/>
      <c r="Q23" s="67"/>
      <c r="R23" s="67"/>
      <c r="S23" s="67"/>
      <c r="T23" s="67"/>
    </row>
    <row r="24" spans="1:20" ht="26.25" x14ac:dyDescent="0.4">
      <c r="K24" s="198" t="s">
        <v>139</v>
      </c>
      <c r="L24" s="198"/>
      <c r="M24" s="198"/>
    </row>
    <row r="25" spans="1:20" ht="15.75" x14ac:dyDescent="0.25">
      <c r="A25" s="112" t="s">
        <v>143</v>
      </c>
      <c r="B25" s="112" t="s">
        <v>513</v>
      </c>
      <c r="C25" s="112" t="s">
        <v>212</v>
      </c>
      <c r="D25" s="112" t="s">
        <v>213</v>
      </c>
      <c r="E25" s="112" t="s">
        <v>626</v>
      </c>
      <c r="F25" s="112" t="s">
        <v>0</v>
      </c>
      <c r="G25" s="112" t="s">
        <v>1</v>
      </c>
      <c r="H25" s="113" t="s">
        <v>13</v>
      </c>
      <c r="I25" s="113"/>
      <c r="J25" s="114" t="s">
        <v>2</v>
      </c>
      <c r="K25" s="115" t="s">
        <v>3</v>
      </c>
      <c r="L25" s="112" t="s">
        <v>4</v>
      </c>
      <c r="M25" s="113" t="s">
        <v>5</v>
      </c>
      <c r="N25" s="116" t="s">
        <v>6</v>
      </c>
      <c r="O25" s="116"/>
      <c r="P25" s="144" t="s">
        <v>8</v>
      </c>
      <c r="Q25" s="144" t="s">
        <v>9</v>
      </c>
      <c r="R25" s="113" t="s">
        <v>177</v>
      </c>
      <c r="S25" s="113" t="s">
        <v>339</v>
      </c>
      <c r="T25" s="113" t="s">
        <v>365</v>
      </c>
    </row>
    <row r="26" spans="1:20" x14ac:dyDescent="0.25">
      <c r="A26" s="6" t="s">
        <v>144</v>
      </c>
      <c r="B26" s="6" t="s">
        <v>514</v>
      </c>
      <c r="C26" s="6">
        <v>2492847</v>
      </c>
      <c r="D26" s="6"/>
      <c r="E26" s="6" t="s">
        <v>630</v>
      </c>
      <c r="F26" s="6">
        <v>1000249</v>
      </c>
      <c r="G26" s="6" t="s">
        <v>57</v>
      </c>
      <c r="H26" s="6" t="s">
        <v>490</v>
      </c>
      <c r="I26" s="6"/>
      <c r="J26" s="11">
        <v>44023</v>
      </c>
      <c r="K26" s="6" t="s">
        <v>491</v>
      </c>
      <c r="L26" s="6" t="s">
        <v>492</v>
      </c>
      <c r="M26" s="6">
        <v>792</v>
      </c>
      <c r="N26" s="8">
        <v>9.8699999999999992</v>
      </c>
      <c r="O26" s="8"/>
      <c r="P26" s="105" t="s">
        <v>14</v>
      </c>
      <c r="Q26" s="105" t="s">
        <v>522</v>
      </c>
      <c r="R26" s="6"/>
      <c r="S26" s="6" t="s">
        <v>505</v>
      </c>
      <c r="T26" s="6"/>
    </row>
    <row r="27" spans="1:20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9"/>
      <c r="K27" s="20"/>
      <c r="L27" s="20"/>
      <c r="M27" s="20"/>
      <c r="N27" s="34"/>
      <c r="O27" s="34"/>
      <c r="P27" s="127"/>
      <c r="Q27" s="127"/>
      <c r="R27" s="20"/>
      <c r="S27" s="20"/>
      <c r="T27" s="20"/>
    </row>
    <row r="28" spans="1:20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9"/>
      <c r="K28" s="20"/>
      <c r="L28" s="20"/>
      <c r="M28" s="20"/>
      <c r="N28" s="34"/>
      <c r="O28" s="34"/>
      <c r="P28" s="127"/>
      <c r="Q28" s="127"/>
      <c r="R28" s="20"/>
      <c r="S28" s="20"/>
      <c r="T28" s="20"/>
    </row>
    <row r="29" spans="1:20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9"/>
      <c r="K29" s="20"/>
      <c r="L29" s="20"/>
      <c r="M29" s="20"/>
      <c r="N29" s="34"/>
      <c r="O29" s="34"/>
      <c r="P29" s="127"/>
      <c r="Q29" s="127"/>
      <c r="R29" s="20"/>
      <c r="S29" s="20"/>
      <c r="T29" s="20"/>
    </row>
    <row r="30" spans="1:20" ht="26.25" x14ac:dyDescent="0.4">
      <c r="K30" s="198" t="s">
        <v>167</v>
      </c>
      <c r="L30" s="198"/>
      <c r="M30" s="198"/>
    </row>
    <row r="31" spans="1:20" ht="15.75" x14ac:dyDescent="0.25">
      <c r="A31" s="74" t="s">
        <v>143</v>
      </c>
      <c r="B31" s="74" t="s">
        <v>513</v>
      </c>
      <c r="C31" s="74" t="s">
        <v>212</v>
      </c>
      <c r="D31" s="74" t="s">
        <v>213</v>
      </c>
      <c r="E31" s="74" t="s">
        <v>626</v>
      </c>
      <c r="F31" s="74" t="s">
        <v>0</v>
      </c>
      <c r="G31" s="74" t="s">
        <v>1</v>
      </c>
      <c r="H31" s="75" t="s">
        <v>13</v>
      </c>
      <c r="I31" s="75" t="s">
        <v>19</v>
      </c>
      <c r="J31" s="76" t="s">
        <v>2</v>
      </c>
      <c r="K31" s="77" t="s">
        <v>3</v>
      </c>
      <c r="L31" s="74" t="s">
        <v>4</v>
      </c>
      <c r="M31" s="75" t="s">
        <v>5</v>
      </c>
      <c r="N31" s="78" t="s">
        <v>6</v>
      </c>
      <c r="O31" s="78"/>
      <c r="P31" s="75" t="s">
        <v>8</v>
      </c>
      <c r="Q31" s="75" t="s">
        <v>9</v>
      </c>
      <c r="R31" s="75" t="s">
        <v>177</v>
      </c>
      <c r="S31" s="75" t="s">
        <v>339</v>
      </c>
      <c r="T31" s="75" t="s">
        <v>365</v>
      </c>
    </row>
    <row r="32" spans="1:20" s="147" customFormat="1" ht="15.75" x14ac:dyDescent="0.25">
      <c r="A32" s="84" t="s">
        <v>144</v>
      </c>
      <c r="B32" s="84" t="s">
        <v>524</v>
      </c>
      <c r="C32" s="172">
        <v>2534903</v>
      </c>
      <c r="D32" s="84" t="s">
        <v>538</v>
      </c>
      <c r="E32" s="84" t="s">
        <v>627</v>
      </c>
      <c r="F32" s="138">
        <v>1061087</v>
      </c>
      <c r="G32" s="84" t="s">
        <v>403</v>
      </c>
      <c r="H32" s="84" t="s">
        <v>539</v>
      </c>
      <c r="I32" s="84"/>
      <c r="J32" s="87">
        <v>44210</v>
      </c>
      <c r="K32" s="87">
        <v>44400</v>
      </c>
      <c r="L32" s="87">
        <v>44407</v>
      </c>
      <c r="M32" s="148">
        <v>1182</v>
      </c>
      <c r="N32" s="175">
        <v>21.75</v>
      </c>
      <c r="O32" s="146"/>
      <c r="P32" s="84" t="s">
        <v>502</v>
      </c>
      <c r="Q32" s="84" t="s">
        <v>640</v>
      </c>
      <c r="R32" s="79" t="s">
        <v>625</v>
      </c>
      <c r="S32" s="90"/>
      <c r="T32" s="90"/>
    </row>
    <row r="33" spans="1:20" s="147" customFormat="1" ht="15.75" x14ac:dyDescent="0.25">
      <c r="A33" s="84" t="s">
        <v>144</v>
      </c>
      <c r="B33" s="84" t="s">
        <v>524</v>
      </c>
      <c r="C33" s="172">
        <v>2534980</v>
      </c>
      <c r="D33" s="84" t="s">
        <v>583</v>
      </c>
      <c r="E33" s="84" t="s">
        <v>627</v>
      </c>
      <c r="F33" s="138">
        <v>1060018</v>
      </c>
      <c r="G33" s="84" t="s">
        <v>416</v>
      </c>
      <c r="H33" s="84" t="s">
        <v>584</v>
      </c>
      <c r="I33" s="84"/>
      <c r="J33" s="87">
        <v>44210</v>
      </c>
      <c r="K33" s="87">
        <v>44400</v>
      </c>
      <c r="L33" s="87">
        <v>44407</v>
      </c>
      <c r="M33" s="148">
        <v>1512</v>
      </c>
      <c r="N33" s="175">
        <v>3.7</v>
      </c>
      <c r="O33" s="146"/>
      <c r="P33" s="84" t="s">
        <v>502</v>
      </c>
      <c r="Q33" s="84" t="s">
        <v>640</v>
      </c>
      <c r="R33" s="79" t="s">
        <v>625</v>
      </c>
      <c r="S33" s="90"/>
      <c r="T33" s="90"/>
    </row>
    <row r="34" spans="1:20" s="147" customFormat="1" ht="15.75" x14ac:dyDescent="0.25">
      <c r="A34" s="84" t="s">
        <v>144</v>
      </c>
      <c r="B34" s="84" t="s">
        <v>524</v>
      </c>
      <c r="C34" s="172">
        <v>2534981</v>
      </c>
      <c r="D34" s="84" t="s">
        <v>585</v>
      </c>
      <c r="E34" s="84" t="s">
        <v>627</v>
      </c>
      <c r="F34" s="138">
        <v>1060024</v>
      </c>
      <c r="G34" s="84" t="s">
        <v>586</v>
      </c>
      <c r="H34" s="84" t="s">
        <v>587</v>
      </c>
      <c r="I34" s="84"/>
      <c r="J34" s="87">
        <v>44210</v>
      </c>
      <c r="K34" s="87">
        <v>44400</v>
      </c>
      <c r="L34" s="87">
        <v>44407</v>
      </c>
      <c r="M34" s="148">
        <v>444</v>
      </c>
      <c r="N34" s="177">
        <v>22.3</v>
      </c>
      <c r="O34" s="146"/>
      <c r="P34" s="84" t="s">
        <v>502</v>
      </c>
      <c r="Q34" s="84" t="s">
        <v>624</v>
      </c>
      <c r="R34" s="90"/>
      <c r="S34" s="90"/>
      <c r="T34" s="90"/>
    </row>
    <row r="35" spans="1:20" s="147" customFormat="1" ht="15.75" x14ac:dyDescent="0.25">
      <c r="A35" s="84" t="s">
        <v>144</v>
      </c>
      <c r="B35" s="84" t="s">
        <v>524</v>
      </c>
      <c r="C35" s="172">
        <v>2534983</v>
      </c>
      <c r="D35" s="84" t="s">
        <v>585</v>
      </c>
      <c r="E35" s="84" t="s">
        <v>627</v>
      </c>
      <c r="F35" s="138">
        <v>1060032</v>
      </c>
      <c r="G35" s="84" t="s">
        <v>588</v>
      </c>
      <c r="H35" s="84" t="s">
        <v>589</v>
      </c>
      <c r="I35" s="84"/>
      <c r="J35" s="87">
        <v>44210</v>
      </c>
      <c r="K35" s="87">
        <v>44400</v>
      </c>
      <c r="L35" s="87">
        <v>44407</v>
      </c>
      <c r="M35" s="148">
        <v>570</v>
      </c>
      <c r="N35" s="175">
        <v>22.49</v>
      </c>
      <c r="O35" s="146"/>
      <c r="P35" s="84" t="s">
        <v>502</v>
      </c>
      <c r="Q35" s="84" t="s">
        <v>624</v>
      </c>
      <c r="R35" s="90"/>
      <c r="S35" s="90"/>
      <c r="T35" s="90"/>
    </row>
    <row r="36" spans="1:20" s="147" customFormat="1" ht="15.75" x14ac:dyDescent="0.25">
      <c r="A36" s="84" t="s">
        <v>144</v>
      </c>
      <c r="B36" s="84" t="s">
        <v>524</v>
      </c>
      <c r="C36" s="172">
        <v>2534978</v>
      </c>
      <c r="D36" s="84" t="s">
        <v>579</v>
      </c>
      <c r="E36" s="84" t="s">
        <v>627</v>
      </c>
      <c r="F36" s="138">
        <v>1059973</v>
      </c>
      <c r="G36" s="84" t="s">
        <v>22</v>
      </c>
      <c r="H36" s="84" t="s">
        <v>580</v>
      </c>
      <c r="I36" s="84"/>
      <c r="J36" s="87">
        <v>44210</v>
      </c>
      <c r="K36" s="87">
        <v>44400</v>
      </c>
      <c r="L36" s="87">
        <v>44407</v>
      </c>
      <c r="M36" s="148">
        <v>876</v>
      </c>
      <c r="N36" s="175">
        <v>29.45</v>
      </c>
      <c r="O36" s="146"/>
      <c r="P36" s="84" t="s">
        <v>502</v>
      </c>
      <c r="Q36" s="84" t="s">
        <v>640</v>
      </c>
      <c r="R36" s="79" t="s">
        <v>625</v>
      </c>
      <c r="S36" s="90"/>
      <c r="T36" s="90"/>
    </row>
    <row r="37" spans="1:20" s="147" customFormat="1" ht="15.75" x14ac:dyDescent="0.25">
      <c r="A37" s="84" t="s">
        <v>144</v>
      </c>
      <c r="B37" s="84" t="s">
        <v>524</v>
      </c>
      <c r="C37" s="172">
        <v>2534979</v>
      </c>
      <c r="D37" s="84" t="s">
        <v>581</v>
      </c>
      <c r="E37" s="84" t="s">
        <v>627</v>
      </c>
      <c r="F37" s="138">
        <v>1060012</v>
      </c>
      <c r="G37" s="84" t="s">
        <v>413</v>
      </c>
      <c r="H37" s="84" t="s">
        <v>582</v>
      </c>
      <c r="I37" s="84"/>
      <c r="J37" s="87">
        <v>44210</v>
      </c>
      <c r="K37" s="87">
        <v>44400</v>
      </c>
      <c r="L37" s="87">
        <v>44407</v>
      </c>
      <c r="M37" s="148">
        <v>702</v>
      </c>
      <c r="N37" s="175">
        <v>34</v>
      </c>
      <c r="O37" s="146"/>
      <c r="P37" s="84" t="s">
        <v>502</v>
      </c>
      <c r="Q37" s="84" t="s">
        <v>640</v>
      </c>
      <c r="R37" s="79" t="s">
        <v>625</v>
      </c>
      <c r="S37" s="90"/>
      <c r="T37" s="90"/>
    </row>
    <row r="38" spans="1:20" s="147" customFormat="1" ht="15.75" x14ac:dyDescent="0.25">
      <c r="A38" s="84" t="s">
        <v>144</v>
      </c>
      <c r="B38" s="84" t="s">
        <v>524</v>
      </c>
      <c r="C38" s="172">
        <v>2534957</v>
      </c>
      <c r="D38" s="84"/>
      <c r="E38" s="84" t="s">
        <v>631</v>
      </c>
      <c r="F38" s="138">
        <v>1061215</v>
      </c>
      <c r="G38" s="84" t="s">
        <v>564</v>
      </c>
      <c r="H38" s="84" t="s">
        <v>565</v>
      </c>
      <c r="I38" s="84"/>
      <c r="J38" s="87">
        <v>44210</v>
      </c>
      <c r="K38" s="87">
        <v>44400</v>
      </c>
      <c r="L38" s="87">
        <v>44407</v>
      </c>
      <c r="M38" s="148">
        <v>768</v>
      </c>
      <c r="N38" s="175">
        <v>3.89</v>
      </c>
      <c r="O38" s="146">
        <f>M38*N38</f>
        <v>2987.52</v>
      </c>
      <c r="P38" s="84" t="s">
        <v>502</v>
      </c>
      <c r="Q38" s="84" t="s">
        <v>656</v>
      </c>
      <c r="R38" s="90"/>
      <c r="S38" s="90"/>
      <c r="T38" s="90"/>
    </row>
    <row r="39" spans="1:20" s="147" customFormat="1" ht="15.75" x14ac:dyDescent="0.25">
      <c r="A39" s="84" t="s">
        <v>144</v>
      </c>
      <c r="B39" s="84" t="s">
        <v>524</v>
      </c>
      <c r="C39" s="172">
        <v>2534955</v>
      </c>
      <c r="D39" s="84"/>
      <c r="E39" s="84" t="s">
        <v>637</v>
      </c>
      <c r="F39" s="138">
        <v>1061210</v>
      </c>
      <c r="G39" s="84" t="s">
        <v>562</v>
      </c>
      <c r="H39" s="84" t="s">
        <v>563</v>
      </c>
      <c r="I39" s="84"/>
      <c r="J39" s="87">
        <v>44210</v>
      </c>
      <c r="K39" s="87">
        <v>44400</v>
      </c>
      <c r="L39" s="87">
        <v>44407</v>
      </c>
      <c r="M39" s="148">
        <v>9072</v>
      </c>
      <c r="N39" s="175">
        <v>0.49</v>
      </c>
      <c r="O39" s="146">
        <f>M39*N39</f>
        <v>4445.28</v>
      </c>
      <c r="P39" s="84" t="s">
        <v>502</v>
      </c>
      <c r="Q39" s="84" t="s">
        <v>656</v>
      </c>
      <c r="R39" s="90"/>
      <c r="S39" s="90"/>
      <c r="T39" s="90"/>
    </row>
    <row r="40" spans="1:20" s="147" customFormat="1" ht="15.75" x14ac:dyDescent="0.25">
      <c r="A40" s="84" t="s">
        <v>144</v>
      </c>
      <c r="B40" s="84" t="s">
        <v>524</v>
      </c>
      <c r="C40" s="172">
        <v>2534954</v>
      </c>
      <c r="D40" s="84"/>
      <c r="E40" s="84" t="s">
        <v>632</v>
      </c>
      <c r="F40" s="138">
        <v>1061176</v>
      </c>
      <c r="G40" s="84" t="s">
        <v>16</v>
      </c>
      <c r="H40" s="84" t="s">
        <v>561</v>
      </c>
      <c r="I40" s="84"/>
      <c r="J40" s="87">
        <v>44210</v>
      </c>
      <c r="K40" s="87">
        <v>44400</v>
      </c>
      <c r="L40" s="87">
        <v>44407</v>
      </c>
      <c r="M40" s="148">
        <v>4632</v>
      </c>
      <c r="N40" s="175">
        <v>2.35</v>
      </c>
      <c r="O40" s="146">
        <f>M40*N40</f>
        <v>10885.2</v>
      </c>
      <c r="P40" s="84" t="s">
        <v>502</v>
      </c>
      <c r="Q40" s="84" t="s">
        <v>656</v>
      </c>
      <c r="R40" s="90"/>
      <c r="S40" s="90"/>
      <c r="T40" s="90"/>
    </row>
    <row r="41" spans="1:20" s="147" customFormat="1" ht="14.25" customHeight="1" x14ac:dyDescent="0.25">
      <c r="A41" s="84" t="s">
        <v>144</v>
      </c>
      <c r="B41" s="84" t="s">
        <v>524</v>
      </c>
      <c r="C41" s="172">
        <v>2534907</v>
      </c>
      <c r="D41" s="84" t="s">
        <v>542</v>
      </c>
      <c r="E41" s="84" t="s">
        <v>627</v>
      </c>
      <c r="F41" s="138">
        <v>1061108</v>
      </c>
      <c r="G41" s="84" t="s">
        <v>543</v>
      </c>
      <c r="H41" s="84" t="s">
        <v>544</v>
      </c>
      <c r="I41" s="84"/>
      <c r="J41" s="87">
        <v>44210</v>
      </c>
      <c r="K41" s="87">
        <v>44401</v>
      </c>
      <c r="L41" s="87">
        <v>44408</v>
      </c>
      <c r="M41" s="148">
        <v>576</v>
      </c>
      <c r="N41" s="175">
        <v>15.99</v>
      </c>
      <c r="O41" s="146"/>
      <c r="P41" s="84" t="s">
        <v>502</v>
      </c>
      <c r="Q41" s="84" t="s">
        <v>624</v>
      </c>
      <c r="R41" s="79" t="s">
        <v>625</v>
      </c>
      <c r="S41" s="90"/>
      <c r="T41" s="90"/>
    </row>
    <row r="42" spans="1:20" s="147" customFormat="1" ht="15.75" x14ac:dyDescent="0.25">
      <c r="A42" s="84" t="s">
        <v>144</v>
      </c>
      <c r="B42" s="84" t="s">
        <v>524</v>
      </c>
      <c r="C42" s="172">
        <v>2534905</v>
      </c>
      <c r="D42" s="84" t="s">
        <v>540</v>
      </c>
      <c r="E42" s="84" t="s">
        <v>627</v>
      </c>
      <c r="F42" s="84">
        <v>1061070</v>
      </c>
      <c r="G42" s="84" t="s">
        <v>26</v>
      </c>
      <c r="H42" s="84" t="s">
        <v>541</v>
      </c>
      <c r="I42" s="84"/>
      <c r="J42" s="87">
        <v>44210</v>
      </c>
      <c r="K42" s="87">
        <v>44401</v>
      </c>
      <c r="L42" s="87">
        <v>44408</v>
      </c>
      <c r="M42" s="148">
        <v>552</v>
      </c>
      <c r="N42" s="175">
        <v>22.25</v>
      </c>
      <c r="O42" s="146"/>
      <c r="P42" s="84" t="s">
        <v>502</v>
      </c>
      <c r="Q42" s="84" t="s">
        <v>640</v>
      </c>
      <c r="R42" s="79" t="s">
        <v>625</v>
      </c>
      <c r="S42" s="90"/>
      <c r="T42" s="90"/>
    </row>
    <row r="43" spans="1:20" s="147" customFormat="1" ht="15.75" x14ac:dyDescent="0.25">
      <c r="A43" s="84" t="s">
        <v>144</v>
      </c>
      <c r="B43" s="84" t="s">
        <v>524</v>
      </c>
      <c r="C43" s="172">
        <v>2534950</v>
      </c>
      <c r="D43" s="84" t="s">
        <v>553</v>
      </c>
      <c r="E43" s="84" t="s">
        <v>628</v>
      </c>
      <c r="F43" s="84">
        <v>1060722</v>
      </c>
      <c r="G43" s="84" t="s">
        <v>594</v>
      </c>
      <c r="H43" s="84" t="s">
        <v>554</v>
      </c>
      <c r="I43" s="84"/>
      <c r="J43" s="87">
        <v>44210</v>
      </c>
      <c r="K43" s="87">
        <v>44401</v>
      </c>
      <c r="L43" s="87">
        <v>44408</v>
      </c>
      <c r="M43" s="148">
        <v>1668</v>
      </c>
      <c r="N43" s="175">
        <v>7</v>
      </c>
      <c r="O43" s="146"/>
      <c r="P43" s="84" t="s">
        <v>502</v>
      </c>
      <c r="Q43" s="84" t="s">
        <v>649</v>
      </c>
      <c r="R43" s="90"/>
      <c r="S43" s="90" t="s">
        <v>618</v>
      </c>
      <c r="T43" s="90"/>
    </row>
    <row r="44" spans="1:20" s="147" customFormat="1" ht="15.75" x14ac:dyDescent="0.25">
      <c r="A44" s="84" t="s">
        <v>144</v>
      </c>
      <c r="B44" s="84" t="s">
        <v>524</v>
      </c>
      <c r="C44" s="172">
        <v>2534948</v>
      </c>
      <c r="D44" s="84" t="s">
        <v>550</v>
      </c>
      <c r="E44" s="84" t="s">
        <v>628</v>
      </c>
      <c r="F44" s="84">
        <v>1060715</v>
      </c>
      <c r="G44" s="84" t="s">
        <v>551</v>
      </c>
      <c r="H44" s="84" t="s">
        <v>552</v>
      </c>
      <c r="I44" s="84"/>
      <c r="J44" s="87">
        <v>44210</v>
      </c>
      <c r="K44" s="87">
        <v>44401</v>
      </c>
      <c r="L44" s="87">
        <v>44408</v>
      </c>
      <c r="M44" s="148">
        <v>2052</v>
      </c>
      <c r="N44" s="175">
        <v>8</v>
      </c>
      <c r="O44" s="146"/>
      <c r="P44" s="84" t="s">
        <v>502</v>
      </c>
      <c r="Q44" s="84" t="s">
        <v>649</v>
      </c>
      <c r="R44" s="90"/>
      <c r="S44" s="90" t="s">
        <v>618</v>
      </c>
      <c r="T44" s="90"/>
    </row>
    <row r="45" spans="1:20" s="147" customFormat="1" ht="15.75" x14ac:dyDescent="0.25">
      <c r="A45" s="84" t="s">
        <v>144</v>
      </c>
      <c r="B45" s="84" t="s">
        <v>524</v>
      </c>
      <c r="C45" s="172">
        <v>2534951</v>
      </c>
      <c r="D45" s="84" t="s">
        <v>555</v>
      </c>
      <c r="E45" s="84" t="s">
        <v>628</v>
      </c>
      <c r="F45" s="84">
        <v>1060729</v>
      </c>
      <c r="G45" s="84" t="s">
        <v>556</v>
      </c>
      <c r="H45" s="84" t="s">
        <v>557</v>
      </c>
      <c r="I45" s="84"/>
      <c r="J45" s="87">
        <v>44210</v>
      </c>
      <c r="K45" s="87">
        <v>44401</v>
      </c>
      <c r="L45" s="87">
        <v>44408</v>
      </c>
      <c r="M45" s="148">
        <v>2232</v>
      </c>
      <c r="N45" s="175">
        <v>14</v>
      </c>
      <c r="O45" s="146"/>
      <c r="P45" s="84" t="s">
        <v>502</v>
      </c>
      <c r="Q45" s="84" t="s">
        <v>649</v>
      </c>
      <c r="R45" s="90"/>
      <c r="S45" s="90" t="s">
        <v>618</v>
      </c>
      <c r="T45" s="90"/>
    </row>
    <row r="46" spans="1:20" s="150" customFormat="1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152"/>
      <c r="O46" s="152"/>
      <c r="P46" s="153"/>
      <c r="Q46" s="153"/>
      <c r="R46" s="60"/>
      <c r="S46" s="60"/>
      <c r="T46" s="60"/>
    </row>
    <row r="47" spans="1:20" s="150" customFormat="1" ht="26.25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199" t="s">
        <v>142</v>
      </c>
      <c r="L47" s="199"/>
      <c r="M47" s="199"/>
      <c r="N47" s="152"/>
      <c r="O47" s="152"/>
      <c r="P47" s="153"/>
      <c r="Q47" s="153"/>
      <c r="R47" s="60"/>
      <c r="S47" s="60"/>
      <c r="T47" s="60"/>
    </row>
    <row r="48" spans="1:20" s="150" customFormat="1" ht="15.75" x14ac:dyDescent="0.25">
      <c r="A48" s="74" t="s">
        <v>143</v>
      </c>
      <c r="B48" s="74" t="s">
        <v>513</v>
      </c>
      <c r="C48" s="74" t="s">
        <v>212</v>
      </c>
      <c r="D48" s="74" t="s">
        <v>213</v>
      </c>
      <c r="E48" s="74" t="s">
        <v>626</v>
      </c>
      <c r="F48" s="74" t="s">
        <v>0</v>
      </c>
      <c r="G48" s="74" t="s">
        <v>1</v>
      </c>
      <c r="H48" s="74" t="s">
        <v>13</v>
      </c>
      <c r="I48" s="74" t="s">
        <v>19</v>
      </c>
      <c r="J48" s="154" t="s">
        <v>2</v>
      </c>
      <c r="K48" s="77" t="s">
        <v>3</v>
      </c>
      <c r="L48" s="74" t="s">
        <v>4</v>
      </c>
      <c r="M48" s="74" t="s">
        <v>5</v>
      </c>
      <c r="N48" s="155" t="s">
        <v>6</v>
      </c>
      <c r="O48" s="155"/>
      <c r="P48" s="74" t="s">
        <v>8</v>
      </c>
      <c r="Q48" s="74" t="s">
        <v>9</v>
      </c>
      <c r="R48" s="74" t="s">
        <v>177</v>
      </c>
      <c r="S48" s="74" t="s">
        <v>339</v>
      </c>
      <c r="T48" s="74" t="s">
        <v>365</v>
      </c>
    </row>
    <row r="49" spans="1:20" s="147" customFormat="1" x14ac:dyDescent="0.25">
      <c r="A49" s="84" t="s">
        <v>144</v>
      </c>
      <c r="B49" s="84" t="s">
        <v>524</v>
      </c>
      <c r="C49" s="172">
        <v>2534888</v>
      </c>
      <c r="D49" s="84" t="s">
        <v>531</v>
      </c>
      <c r="E49" s="84" t="s">
        <v>627</v>
      </c>
      <c r="F49" s="84">
        <v>1060748</v>
      </c>
      <c r="G49" s="84" t="s">
        <v>525</v>
      </c>
      <c r="H49" s="84" t="s">
        <v>526</v>
      </c>
      <c r="I49" s="156">
        <v>4</v>
      </c>
      <c r="J49" s="87">
        <v>44210</v>
      </c>
      <c r="K49" s="137" t="s">
        <v>530</v>
      </c>
      <c r="L49" s="84" t="s">
        <v>527</v>
      </c>
      <c r="M49" s="172">
        <v>732</v>
      </c>
      <c r="N49" s="175">
        <v>12</v>
      </c>
      <c r="O49" s="146">
        <f>M49*N49</f>
        <v>8784</v>
      </c>
      <c r="P49" s="84" t="s">
        <v>502</v>
      </c>
      <c r="Q49" s="84" t="s">
        <v>640</v>
      </c>
      <c r="R49" s="79" t="s">
        <v>625</v>
      </c>
      <c r="S49" s="84" t="s">
        <v>529</v>
      </c>
      <c r="T49" s="84"/>
    </row>
    <row r="50" spans="1:20" s="147" customFormat="1" x14ac:dyDescent="0.25">
      <c r="A50" s="84" t="s">
        <v>144</v>
      </c>
      <c r="B50" s="84" t="s">
        <v>524</v>
      </c>
      <c r="C50" s="172">
        <v>2534964</v>
      </c>
      <c r="D50" s="84" t="s">
        <v>569</v>
      </c>
      <c r="E50" s="84" t="s">
        <v>627</v>
      </c>
      <c r="F50" s="84">
        <v>1059991</v>
      </c>
      <c r="G50" s="84" t="s">
        <v>251</v>
      </c>
      <c r="H50" s="84" t="s">
        <v>570</v>
      </c>
      <c r="I50" s="156">
        <v>4</v>
      </c>
      <c r="J50" s="87">
        <v>44210</v>
      </c>
      <c r="K50" s="137" t="s">
        <v>530</v>
      </c>
      <c r="L50" s="84" t="s">
        <v>527</v>
      </c>
      <c r="M50" s="172">
        <v>390</v>
      </c>
      <c r="N50" s="175">
        <v>33</v>
      </c>
      <c r="O50" s="146">
        <f t="shared" ref="O50:O76" si="0">M50*N50</f>
        <v>12870</v>
      </c>
      <c r="P50" s="84" t="s">
        <v>502</v>
      </c>
      <c r="Q50" s="84" t="s">
        <v>639</v>
      </c>
      <c r="R50" s="79" t="s">
        <v>625</v>
      </c>
      <c r="S50" s="84"/>
      <c r="T50" s="84"/>
    </row>
    <row r="51" spans="1:20" s="147" customFormat="1" x14ac:dyDescent="0.25">
      <c r="A51" s="84" t="s">
        <v>144</v>
      </c>
      <c r="B51" s="84" t="s">
        <v>524</v>
      </c>
      <c r="C51" s="172">
        <v>2534969</v>
      </c>
      <c r="D51" s="84" t="s">
        <v>571</v>
      </c>
      <c r="E51" s="84" t="s">
        <v>627</v>
      </c>
      <c r="F51" s="84">
        <v>1060006</v>
      </c>
      <c r="G51" s="84" t="s">
        <v>405</v>
      </c>
      <c r="H51" s="84" t="s">
        <v>572</v>
      </c>
      <c r="I51" s="156">
        <v>4</v>
      </c>
      <c r="J51" s="87">
        <v>44210</v>
      </c>
      <c r="K51" s="137" t="s">
        <v>530</v>
      </c>
      <c r="L51" s="84" t="s">
        <v>527</v>
      </c>
      <c r="M51" s="172">
        <v>270</v>
      </c>
      <c r="N51" s="175">
        <v>3.9</v>
      </c>
      <c r="O51" s="146">
        <f t="shared" si="0"/>
        <v>1053</v>
      </c>
      <c r="P51" s="84" t="s">
        <v>502</v>
      </c>
      <c r="Q51" s="84" t="s">
        <v>624</v>
      </c>
      <c r="R51" s="79" t="s">
        <v>625</v>
      </c>
      <c r="S51" s="84"/>
      <c r="T51" s="84"/>
    </row>
    <row r="52" spans="1:20" s="147" customFormat="1" x14ac:dyDescent="0.25">
      <c r="A52" s="84" t="s">
        <v>144</v>
      </c>
      <c r="B52" s="84" t="s">
        <v>524</v>
      </c>
      <c r="C52" s="172">
        <v>2534959</v>
      </c>
      <c r="D52" s="84" t="s">
        <v>566</v>
      </c>
      <c r="E52" s="84" t="s">
        <v>627</v>
      </c>
      <c r="F52" s="84">
        <v>1059913</v>
      </c>
      <c r="G52" s="84" t="s">
        <v>567</v>
      </c>
      <c r="H52" s="84" t="s">
        <v>568</v>
      </c>
      <c r="I52" s="156">
        <v>4</v>
      </c>
      <c r="J52" s="87">
        <v>44210</v>
      </c>
      <c r="K52" s="137" t="s">
        <v>530</v>
      </c>
      <c r="L52" s="84" t="s">
        <v>527</v>
      </c>
      <c r="M52" s="172">
        <v>378</v>
      </c>
      <c r="N52" s="175">
        <v>24.99</v>
      </c>
      <c r="O52" s="146">
        <f t="shared" si="0"/>
        <v>9446.2199999999993</v>
      </c>
      <c r="P52" s="84" t="s">
        <v>502</v>
      </c>
      <c r="Q52" s="84" t="s">
        <v>640</v>
      </c>
      <c r="R52" s="79" t="s">
        <v>625</v>
      </c>
      <c r="S52" s="84"/>
      <c r="T52" s="84"/>
    </row>
    <row r="53" spans="1:20" s="147" customFormat="1" x14ac:dyDescent="0.25">
      <c r="A53" s="84" t="s">
        <v>144</v>
      </c>
      <c r="B53" s="84" t="s">
        <v>524</v>
      </c>
      <c r="C53" s="172">
        <v>2534984</v>
      </c>
      <c r="D53" s="84" t="s">
        <v>592</v>
      </c>
      <c r="E53" s="84" t="s">
        <v>627</v>
      </c>
      <c r="F53" s="84">
        <v>1060000</v>
      </c>
      <c r="G53" s="84" t="s">
        <v>420</v>
      </c>
      <c r="H53" s="84" t="s">
        <v>593</v>
      </c>
      <c r="I53" s="84"/>
      <c r="J53" s="87">
        <v>44210</v>
      </c>
      <c r="K53" s="137" t="s">
        <v>590</v>
      </c>
      <c r="L53" s="84" t="s">
        <v>591</v>
      </c>
      <c r="M53" s="148">
        <v>630</v>
      </c>
      <c r="N53" s="175">
        <v>38</v>
      </c>
      <c r="O53" s="146"/>
      <c r="P53" s="84" t="s">
        <v>502</v>
      </c>
      <c r="Q53" s="84" t="s">
        <v>640</v>
      </c>
      <c r="R53" s="79" t="s">
        <v>625</v>
      </c>
      <c r="S53" s="84"/>
      <c r="T53" s="84"/>
    </row>
    <row r="54" spans="1:20" s="147" customFormat="1" x14ac:dyDescent="0.25">
      <c r="A54" s="84" t="s">
        <v>144</v>
      </c>
      <c r="B54" s="84" t="s">
        <v>524</v>
      </c>
      <c r="C54" s="172">
        <v>2534965</v>
      </c>
      <c r="D54" s="84" t="s">
        <v>571</v>
      </c>
      <c r="E54" s="84" t="s">
        <v>627</v>
      </c>
      <c r="F54" s="84">
        <v>1060006</v>
      </c>
      <c r="G54" s="84" t="s">
        <v>405</v>
      </c>
      <c r="H54" s="84" t="s">
        <v>572</v>
      </c>
      <c r="I54" s="156">
        <v>4</v>
      </c>
      <c r="J54" s="87">
        <v>44210</v>
      </c>
      <c r="K54" s="84" t="s">
        <v>527</v>
      </c>
      <c r="L54" s="84" t="s">
        <v>528</v>
      </c>
      <c r="M54" s="148">
        <v>5184</v>
      </c>
      <c r="N54" s="175">
        <v>3.9</v>
      </c>
      <c r="O54" s="146">
        <f t="shared" si="0"/>
        <v>20217.599999999999</v>
      </c>
      <c r="P54" s="84" t="s">
        <v>502</v>
      </c>
      <c r="Q54" s="84" t="s">
        <v>624</v>
      </c>
      <c r="R54" s="79" t="s">
        <v>625</v>
      </c>
      <c r="S54" s="84"/>
      <c r="T54" s="84"/>
    </row>
    <row r="55" spans="1:20" s="147" customFormat="1" x14ac:dyDescent="0.25">
      <c r="A55" s="84" t="s">
        <v>144</v>
      </c>
      <c r="B55" s="84" t="s">
        <v>524</v>
      </c>
      <c r="C55" s="172">
        <v>2534963</v>
      </c>
      <c r="D55" s="84" t="s">
        <v>569</v>
      </c>
      <c r="E55" s="84" t="s">
        <v>627</v>
      </c>
      <c r="F55" s="84">
        <v>1059991</v>
      </c>
      <c r="G55" s="84" t="s">
        <v>251</v>
      </c>
      <c r="H55" s="84" t="s">
        <v>570</v>
      </c>
      <c r="I55" s="156">
        <v>4</v>
      </c>
      <c r="J55" s="87">
        <v>44210</v>
      </c>
      <c r="K55" s="84" t="s">
        <v>527</v>
      </c>
      <c r="L55" s="84" t="s">
        <v>528</v>
      </c>
      <c r="M55" s="148">
        <v>2106</v>
      </c>
      <c r="N55" s="175">
        <v>33</v>
      </c>
      <c r="O55" s="146">
        <f t="shared" si="0"/>
        <v>69498</v>
      </c>
      <c r="P55" s="84" t="s">
        <v>502</v>
      </c>
      <c r="Q55" s="84" t="s">
        <v>639</v>
      </c>
      <c r="R55" s="79" t="s">
        <v>625</v>
      </c>
      <c r="S55" s="84"/>
      <c r="T55" s="84"/>
    </row>
    <row r="56" spans="1:20" s="147" customFormat="1" x14ac:dyDescent="0.25">
      <c r="A56" s="84" t="s">
        <v>144</v>
      </c>
      <c r="B56" s="84" t="s">
        <v>524</v>
      </c>
      <c r="C56" s="172">
        <v>2534958</v>
      </c>
      <c r="D56" s="84" t="s">
        <v>566</v>
      </c>
      <c r="E56" s="84" t="s">
        <v>627</v>
      </c>
      <c r="F56" s="84">
        <v>1059913</v>
      </c>
      <c r="G56" s="84" t="s">
        <v>567</v>
      </c>
      <c r="H56" s="84" t="s">
        <v>568</v>
      </c>
      <c r="I56" s="156">
        <v>4</v>
      </c>
      <c r="J56" s="87">
        <v>44210</v>
      </c>
      <c r="K56" s="84" t="s">
        <v>527</v>
      </c>
      <c r="L56" s="84" t="s">
        <v>528</v>
      </c>
      <c r="M56" s="148">
        <v>996</v>
      </c>
      <c r="N56" s="175">
        <v>24.99</v>
      </c>
      <c r="O56" s="146">
        <f t="shared" si="0"/>
        <v>24890.039999999997</v>
      </c>
      <c r="P56" s="84" t="s">
        <v>502</v>
      </c>
      <c r="Q56" s="84" t="s">
        <v>640</v>
      </c>
      <c r="R56" s="79" t="s">
        <v>625</v>
      </c>
      <c r="S56" s="84"/>
      <c r="T56" s="84"/>
    </row>
    <row r="57" spans="1:20" s="147" customFormat="1" x14ac:dyDescent="0.25">
      <c r="A57" s="84" t="s">
        <v>144</v>
      </c>
      <c r="B57" s="84" t="s">
        <v>524</v>
      </c>
      <c r="C57" s="172">
        <v>2534887</v>
      </c>
      <c r="D57" s="84" t="s">
        <v>531</v>
      </c>
      <c r="E57" s="84" t="s">
        <v>628</v>
      </c>
      <c r="F57" s="84">
        <v>1060748</v>
      </c>
      <c r="G57" s="84" t="s">
        <v>525</v>
      </c>
      <c r="H57" s="84" t="s">
        <v>526</v>
      </c>
      <c r="I57" s="156">
        <v>4</v>
      </c>
      <c r="J57" s="87">
        <v>44210</v>
      </c>
      <c r="K57" s="84" t="s">
        <v>527</v>
      </c>
      <c r="L57" s="84" t="s">
        <v>528</v>
      </c>
      <c r="M57" s="148">
        <v>2544</v>
      </c>
      <c r="N57" s="175">
        <v>12</v>
      </c>
      <c r="O57" s="146">
        <f t="shared" si="0"/>
        <v>30528</v>
      </c>
      <c r="P57" s="84" t="s">
        <v>502</v>
      </c>
      <c r="Q57" s="84" t="s">
        <v>640</v>
      </c>
      <c r="R57" s="79" t="s">
        <v>625</v>
      </c>
      <c r="S57" s="84" t="s">
        <v>529</v>
      </c>
      <c r="T57" s="84"/>
    </row>
    <row r="58" spans="1:20" s="147" customFormat="1" x14ac:dyDescent="0.25">
      <c r="A58" s="84" t="s">
        <v>144</v>
      </c>
      <c r="B58" s="84" t="s">
        <v>524</v>
      </c>
      <c r="C58" s="84">
        <v>2552087</v>
      </c>
      <c r="D58" s="84"/>
      <c r="E58" s="84" t="s">
        <v>628</v>
      </c>
      <c r="F58" s="84">
        <v>1060703</v>
      </c>
      <c r="G58" s="84" t="s">
        <v>619</v>
      </c>
      <c r="H58" s="84" t="s">
        <v>620</v>
      </c>
      <c r="I58" s="84"/>
      <c r="J58" s="87">
        <v>44284</v>
      </c>
      <c r="K58" s="84" t="s">
        <v>621</v>
      </c>
      <c r="L58" s="84" t="s">
        <v>622</v>
      </c>
      <c r="M58" s="84">
        <v>522</v>
      </c>
      <c r="N58" s="146">
        <v>6.5</v>
      </c>
      <c r="O58" s="146">
        <f t="shared" si="0"/>
        <v>3393</v>
      </c>
      <c r="P58" s="148" t="s">
        <v>657</v>
      </c>
      <c r="Q58" s="148" t="s">
        <v>658</v>
      </c>
      <c r="R58" s="84"/>
      <c r="S58" s="84"/>
      <c r="T58" s="84"/>
    </row>
    <row r="59" spans="1:20" s="147" customFormat="1" ht="15.75" x14ac:dyDescent="0.25">
      <c r="A59" s="84" t="s">
        <v>144</v>
      </c>
      <c r="B59" s="84" t="s">
        <v>524</v>
      </c>
      <c r="C59" s="172">
        <v>2534946</v>
      </c>
      <c r="D59" s="84" t="s">
        <v>547</v>
      </c>
      <c r="E59" s="84" t="s">
        <v>628</v>
      </c>
      <c r="F59" s="84">
        <v>1060102</v>
      </c>
      <c r="G59" s="84" t="s">
        <v>548</v>
      </c>
      <c r="H59" s="84" t="s">
        <v>549</v>
      </c>
      <c r="I59" s="156">
        <v>6</v>
      </c>
      <c r="J59" s="87">
        <v>44210</v>
      </c>
      <c r="K59" s="137" t="s">
        <v>528</v>
      </c>
      <c r="L59" s="84" t="s">
        <v>622</v>
      </c>
      <c r="M59" s="172">
        <v>744</v>
      </c>
      <c r="N59" s="175">
        <v>19.7</v>
      </c>
      <c r="O59" s="146">
        <f t="shared" si="0"/>
        <v>14656.8</v>
      </c>
      <c r="P59" s="84" t="s">
        <v>502</v>
      </c>
      <c r="Q59" s="84" t="s">
        <v>649</v>
      </c>
      <c r="R59" s="84"/>
      <c r="S59" s="90" t="s">
        <v>618</v>
      </c>
      <c r="T59" s="84"/>
    </row>
    <row r="60" spans="1:20" s="147" customFormat="1" x14ac:dyDescent="0.25">
      <c r="A60" s="84" t="s">
        <v>144</v>
      </c>
      <c r="B60" s="84" t="s">
        <v>524</v>
      </c>
      <c r="C60" s="172">
        <v>2534971</v>
      </c>
      <c r="D60" s="79" t="s">
        <v>573</v>
      </c>
      <c r="E60" s="79" t="s">
        <v>627</v>
      </c>
      <c r="F60" s="79">
        <v>1059953</v>
      </c>
      <c r="G60" s="79" t="s">
        <v>27</v>
      </c>
      <c r="H60" s="79" t="s">
        <v>574</v>
      </c>
      <c r="I60" s="157">
        <v>6</v>
      </c>
      <c r="J60" s="87">
        <v>44210</v>
      </c>
      <c r="K60" s="84" t="s">
        <v>528</v>
      </c>
      <c r="L60" s="84" t="s">
        <v>532</v>
      </c>
      <c r="M60" s="172">
        <v>468</v>
      </c>
      <c r="N60" s="175">
        <v>51.45</v>
      </c>
      <c r="O60" s="146">
        <f t="shared" si="0"/>
        <v>24078.600000000002</v>
      </c>
      <c r="P60" s="84" t="s">
        <v>502</v>
      </c>
      <c r="Q60" s="84" t="s">
        <v>642</v>
      </c>
      <c r="R60" s="84"/>
      <c r="S60" s="84"/>
      <c r="T60" s="84"/>
    </row>
    <row r="61" spans="1:20" s="147" customFormat="1" x14ac:dyDescent="0.25">
      <c r="A61" s="84" t="s">
        <v>144</v>
      </c>
      <c r="B61" s="84" t="s">
        <v>524</v>
      </c>
      <c r="C61" s="172">
        <v>2534977</v>
      </c>
      <c r="D61" s="79" t="s">
        <v>577</v>
      </c>
      <c r="E61" s="79" t="s">
        <v>627</v>
      </c>
      <c r="F61" s="79">
        <v>1059983</v>
      </c>
      <c r="G61" s="79" t="s">
        <v>91</v>
      </c>
      <c r="H61" s="79" t="s">
        <v>578</v>
      </c>
      <c r="I61" s="157">
        <v>6</v>
      </c>
      <c r="J61" s="87">
        <v>44210</v>
      </c>
      <c r="K61" s="84" t="s">
        <v>528</v>
      </c>
      <c r="L61" s="84" t="s">
        <v>532</v>
      </c>
      <c r="M61" s="172">
        <v>342</v>
      </c>
      <c r="N61" s="175">
        <v>23.45</v>
      </c>
      <c r="O61" s="146">
        <f t="shared" si="0"/>
        <v>8019.9</v>
      </c>
      <c r="P61" s="84" t="s">
        <v>502</v>
      </c>
      <c r="Q61" s="84" t="s">
        <v>642</v>
      </c>
      <c r="R61" s="84"/>
      <c r="S61" s="84"/>
      <c r="T61" s="84"/>
    </row>
    <row r="62" spans="1:20" s="147" customFormat="1" x14ac:dyDescent="0.25">
      <c r="A62" s="84" t="s">
        <v>144</v>
      </c>
      <c r="B62" s="84" t="s">
        <v>524</v>
      </c>
      <c r="C62" s="172">
        <v>2534973</v>
      </c>
      <c r="D62" s="79" t="s">
        <v>575</v>
      </c>
      <c r="E62" s="79" t="s">
        <v>627</v>
      </c>
      <c r="F62" s="79">
        <v>1059960</v>
      </c>
      <c r="G62" s="79" t="s">
        <v>410</v>
      </c>
      <c r="H62" s="79" t="s">
        <v>576</v>
      </c>
      <c r="I62" s="157">
        <v>6</v>
      </c>
      <c r="J62" s="87">
        <v>44210</v>
      </c>
      <c r="K62" s="84" t="s">
        <v>528</v>
      </c>
      <c r="L62" s="84" t="s">
        <v>532</v>
      </c>
      <c r="M62" s="172">
        <v>360</v>
      </c>
      <c r="N62" s="175">
        <v>30.7</v>
      </c>
      <c r="O62" s="146">
        <f t="shared" si="0"/>
        <v>11052</v>
      </c>
      <c r="P62" s="84" t="s">
        <v>502</v>
      </c>
      <c r="Q62" s="84" t="s">
        <v>642</v>
      </c>
      <c r="R62" s="84"/>
      <c r="S62" s="84"/>
      <c r="T62" s="84"/>
    </row>
    <row r="63" spans="1:20" s="147" customFormat="1" x14ac:dyDescent="0.25">
      <c r="A63" s="84" t="s">
        <v>144</v>
      </c>
      <c r="B63" s="84" t="s">
        <v>524</v>
      </c>
      <c r="C63" s="172">
        <v>2534895</v>
      </c>
      <c r="D63" s="84" t="s">
        <v>536</v>
      </c>
      <c r="E63" s="84" t="s">
        <v>627</v>
      </c>
      <c r="F63" s="84">
        <v>1061007</v>
      </c>
      <c r="G63" s="84" t="s">
        <v>112</v>
      </c>
      <c r="H63" s="79" t="s">
        <v>537</v>
      </c>
      <c r="I63" s="157">
        <v>6</v>
      </c>
      <c r="J63" s="87">
        <v>44210</v>
      </c>
      <c r="K63" s="84" t="s">
        <v>528</v>
      </c>
      <c r="L63" s="84" t="s">
        <v>532</v>
      </c>
      <c r="M63" s="172">
        <v>360</v>
      </c>
      <c r="N63" s="175">
        <v>16.25</v>
      </c>
      <c r="O63" s="146">
        <f t="shared" si="0"/>
        <v>5850</v>
      </c>
      <c r="P63" s="84" t="s">
        <v>502</v>
      </c>
      <c r="Q63" s="84" t="s">
        <v>639</v>
      </c>
      <c r="R63" s="79" t="s">
        <v>625</v>
      </c>
      <c r="S63" s="84"/>
      <c r="T63" s="84"/>
    </row>
    <row r="64" spans="1:20" s="147" customFormat="1" x14ac:dyDescent="0.25">
      <c r="A64" s="84" t="s">
        <v>144</v>
      </c>
      <c r="B64" s="84" t="s">
        <v>524</v>
      </c>
      <c r="C64" s="172">
        <v>2534890</v>
      </c>
      <c r="D64" s="79" t="s">
        <v>534</v>
      </c>
      <c r="E64" s="79" t="s">
        <v>627</v>
      </c>
      <c r="F64" s="79">
        <v>1061000</v>
      </c>
      <c r="G64" s="79" t="s">
        <v>24</v>
      </c>
      <c r="H64" s="79" t="s">
        <v>535</v>
      </c>
      <c r="I64" s="157">
        <v>6</v>
      </c>
      <c r="J64" s="87">
        <v>44210</v>
      </c>
      <c r="K64" s="84" t="s">
        <v>528</v>
      </c>
      <c r="L64" s="84" t="s">
        <v>532</v>
      </c>
      <c r="M64" s="172">
        <v>444</v>
      </c>
      <c r="N64" s="175">
        <v>25</v>
      </c>
      <c r="O64" s="146">
        <f t="shared" si="0"/>
        <v>11100</v>
      </c>
      <c r="P64" s="84" t="s">
        <v>502</v>
      </c>
      <c r="Q64" s="84" t="s">
        <v>640</v>
      </c>
      <c r="R64" s="79" t="s">
        <v>625</v>
      </c>
      <c r="S64" s="84"/>
      <c r="T64" s="84"/>
    </row>
    <row r="65" spans="1:20" s="147" customFormat="1" x14ac:dyDescent="0.25">
      <c r="A65" s="84" t="s">
        <v>144</v>
      </c>
      <c r="B65" s="84" t="s">
        <v>524</v>
      </c>
      <c r="C65" s="84">
        <v>2552086</v>
      </c>
      <c r="D65" s="79"/>
      <c r="E65" s="79" t="s">
        <v>628</v>
      </c>
      <c r="F65" s="84">
        <v>1060703</v>
      </c>
      <c r="G65" s="84" t="s">
        <v>619</v>
      </c>
      <c r="H65" s="84" t="s">
        <v>620</v>
      </c>
      <c r="I65" s="84"/>
      <c r="J65" s="87">
        <v>44284</v>
      </c>
      <c r="K65" s="84" t="s">
        <v>622</v>
      </c>
      <c r="L65" s="84" t="s">
        <v>623</v>
      </c>
      <c r="M65" s="84">
        <v>2592</v>
      </c>
      <c r="N65" s="146">
        <v>6.5</v>
      </c>
      <c r="O65" s="146">
        <f t="shared" si="0"/>
        <v>16848</v>
      </c>
      <c r="P65" s="148" t="s">
        <v>657</v>
      </c>
      <c r="Q65" s="148" t="s">
        <v>658</v>
      </c>
      <c r="R65" s="84"/>
      <c r="S65" s="84"/>
      <c r="T65" s="84"/>
    </row>
    <row r="66" spans="1:20" s="150" customFormat="1" x14ac:dyDescent="0.25">
      <c r="A66" s="84" t="s">
        <v>144</v>
      </c>
      <c r="B66" s="84" t="s">
        <v>524</v>
      </c>
      <c r="C66" s="61">
        <v>2534889</v>
      </c>
      <c r="D66" s="79" t="s">
        <v>534</v>
      </c>
      <c r="E66" s="79" t="s">
        <v>627</v>
      </c>
      <c r="F66" s="79">
        <v>1061000</v>
      </c>
      <c r="G66" s="79" t="s">
        <v>24</v>
      </c>
      <c r="H66" s="79" t="s">
        <v>535</v>
      </c>
      <c r="I66" s="157">
        <v>6</v>
      </c>
      <c r="J66" s="87">
        <v>44210</v>
      </c>
      <c r="K66" s="79" t="s">
        <v>532</v>
      </c>
      <c r="L66" s="79" t="s">
        <v>533</v>
      </c>
      <c r="M66" s="176">
        <v>2022</v>
      </c>
      <c r="N66" s="149">
        <v>25</v>
      </c>
      <c r="O66" s="146">
        <f t="shared" si="0"/>
        <v>50550</v>
      </c>
      <c r="P66" s="84" t="s">
        <v>502</v>
      </c>
      <c r="Q66" s="84" t="s">
        <v>640</v>
      </c>
      <c r="R66" s="79" t="s">
        <v>625</v>
      </c>
      <c r="S66" s="79"/>
      <c r="T66" s="79"/>
    </row>
    <row r="67" spans="1:20" s="150" customFormat="1" x14ac:dyDescent="0.25">
      <c r="A67" s="84" t="s">
        <v>144</v>
      </c>
      <c r="B67" s="84" t="s">
        <v>524</v>
      </c>
      <c r="C67" s="61">
        <v>2534970</v>
      </c>
      <c r="D67" s="79" t="s">
        <v>573</v>
      </c>
      <c r="E67" s="79" t="s">
        <v>627</v>
      </c>
      <c r="F67" s="79">
        <v>1059953</v>
      </c>
      <c r="G67" s="79" t="s">
        <v>27</v>
      </c>
      <c r="H67" s="79" t="s">
        <v>574</v>
      </c>
      <c r="I67" s="157">
        <v>6</v>
      </c>
      <c r="J67" s="87">
        <v>44210</v>
      </c>
      <c r="K67" s="79" t="s">
        <v>532</v>
      </c>
      <c r="L67" s="79" t="s">
        <v>533</v>
      </c>
      <c r="M67" s="176">
        <v>2034</v>
      </c>
      <c r="N67" s="149">
        <v>51.45</v>
      </c>
      <c r="O67" s="146">
        <f t="shared" si="0"/>
        <v>104649.3</v>
      </c>
      <c r="P67" s="84" t="s">
        <v>502</v>
      </c>
      <c r="Q67" s="84" t="s">
        <v>642</v>
      </c>
      <c r="R67" s="79"/>
      <c r="S67" s="79"/>
      <c r="T67" s="79"/>
    </row>
    <row r="68" spans="1:20" s="147" customFormat="1" x14ac:dyDescent="0.25">
      <c r="A68" s="84" t="s">
        <v>144</v>
      </c>
      <c r="B68" s="84" t="s">
        <v>524</v>
      </c>
      <c r="C68" s="172">
        <v>2534944</v>
      </c>
      <c r="D68" s="84" t="s">
        <v>547</v>
      </c>
      <c r="E68" s="84" t="s">
        <v>628</v>
      </c>
      <c r="F68" s="84">
        <v>1060102</v>
      </c>
      <c r="G68" s="84" t="s">
        <v>548</v>
      </c>
      <c r="H68" s="84" t="s">
        <v>549</v>
      </c>
      <c r="I68" s="156">
        <v>6</v>
      </c>
      <c r="J68" s="87">
        <v>44210</v>
      </c>
      <c r="K68" s="84" t="s">
        <v>532</v>
      </c>
      <c r="L68" s="84" t="s">
        <v>528</v>
      </c>
      <c r="M68" s="148">
        <v>2712</v>
      </c>
      <c r="N68" s="175">
        <v>19.7</v>
      </c>
      <c r="O68" s="146">
        <f t="shared" si="0"/>
        <v>53426.400000000001</v>
      </c>
      <c r="P68" s="84" t="s">
        <v>502</v>
      </c>
      <c r="Q68" s="84" t="s">
        <v>649</v>
      </c>
      <c r="R68" s="84"/>
      <c r="S68" s="84"/>
      <c r="T68" s="84"/>
    </row>
    <row r="69" spans="1:20" s="150" customFormat="1" x14ac:dyDescent="0.25">
      <c r="A69" s="84" t="s">
        <v>144</v>
      </c>
      <c r="B69" s="84" t="s">
        <v>524</v>
      </c>
      <c r="C69" s="61">
        <v>2534894</v>
      </c>
      <c r="D69" s="79" t="s">
        <v>536</v>
      </c>
      <c r="E69" s="79" t="s">
        <v>627</v>
      </c>
      <c r="F69" s="79">
        <v>1061007</v>
      </c>
      <c r="G69" s="79" t="s">
        <v>112</v>
      </c>
      <c r="H69" s="79" t="s">
        <v>537</v>
      </c>
      <c r="I69" s="157">
        <v>6</v>
      </c>
      <c r="J69" s="87">
        <v>44210</v>
      </c>
      <c r="K69" s="79" t="s">
        <v>532</v>
      </c>
      <c r="L69" s="79" t="s">
        <v>533</v>
      </c>
      <c r="M69" s="176">
        <v>1746</v>
      </c>
      <c r="N69" s="149">
        <v>16.25</v>
      </c>
      <c r="O69" s="146">
        <f t="shared" si="0"/>
        <v>28372.5</v>
      </c>
      <c r="P69" s="84" t="s">
        <v>502</v>
      </c>
      <c r="Q69" s="84" t="s">
        <v>639</v>
      </c>
      <c r="R69" s="79" t="s">
        <v>625</v>
      </c>
      <c r="S69" s="79"/>
      <c r="T69" s="79"/>
    </row>
    <row r="70" spans="1:20" s="150" customFormat="1" x14ac:dyDescent="0.25">
      <c r="A70" s="84" t="s">
        <v>144</v>
      </c>
      <c r="B70" s="84" t="s">
        <v>524</v>
      </c>
      <c r="C70" s="61">
        <v>2534975</v>
      </c>
      <c r="D70" s="79" t="s">
        <v>577</v>
      </c>
      <c r="E70" s="79" t="s">
        <v>627</v>
      </c>
      <c r="F70" s="79">
        <v>1059983</v>
      </c>
      <c r="G70" s="79" t="s">
        <v>91</v>
      </c>
      <c r="H70" s="79" t="s">
        <v>578</v>
      </c>
      <c r="I70" s="157">
        <v>6</v>
      </c>
      <c r="J70" s="87">
        <v>44210</v>
      </c>
      <c r="K70" s="79" t="s">
        <v>532</v>
      </c>
      <c r="L70" s="79" t="s">
        <v>533</v>
      </c>
      <c r="M70" s="176">
        <v>1782</v>
      </c>
      <c r="N70" s="149">
        <v>23.45</v>
      </c>
      <c r="O70" s="146">
        <f t="shared" si="0"/>
        <v>41787.9</v>
      </c>
      <c r="P70" s="84" t="s">
        <v>502</v>
      </c>
      <c r="Q70" s="84" t="s">
        <v>642</v>
      </c>
      <c r="R70" s="79"/>
      <c r="S70" s="79"/>
      <c r="T70" s="79"/>
    </row>
    <row r="71" spans="1:20" s="150" customFormat="1" x14ac:dyDescent="0.25">
      <c r="A71" s="84" t="s">
        <v>144</v>
      </c>
      <c r="B71" s="84" t="s">
        <v>524</v>
      </c>
      <c r="C71" s="61">
        <v>2534972</v>
      </c>
      <c r="D71" s="79" t="s">
        <v>575</v>
      </c>
      <c r="E71" s="79" t="s">
        <v>627</v>
      </c>
      <c r="F71" s="79">
        <v>1059960</v>
      </c>
      <c r="G71" s="79" t="s">
        <v>410</v>
      </c>
      <c r="H71" s="79" t="s">
        <v>576</v>
      </c>
      <c r="I71" s="157">
        <v>6</v>
      </c>
      <c r="J71" s="87">
        <v>44210</v>
      </c>
      <c r="K71" s="79" t="s">
        <v>532</v>
      </c>
      <c r="L71" s="79" t="s">
        <v>533</v>
      </c>
      <c r="M71" s="176">
        <v>1782</v>
      </c>
      <c r="N71" s="149">
        <v>30.7</v>
      </c>
      <c r="O71" s="146">
        <f t="shared" si="0"/>
        <v>54707.4</v>
      </c>
      <c r="P71" s="84" t="s">
        <v>502</v>
      </c>
      <c r="Q71" s="84" t="s">
        <v>642</v>
      </c>
      <c r="R71" s="79"/>
      <c r="S71" s="79"/>
      <c r="T71" s="79"/>
    </row>
    <row r="72" spans="1:20" s="150" customFormat="1" x14ac:dyDescent="0.25">
      <c r="A72" s="84" t="s">
        <v>144</v>
      </c>
      <c r="B72" s="84" t="s">
        <v>524</v>
      </c>
      <c r="C72" s="61">
        <v>2534908</v>
      </c>
      <c r="D72" s="79" t="s">
        <v>545</v>
      </c>
      <c r="E72" s="79" t="s">
        <v>627</v>
      </c>
      <c r="F72" s="79">
        <v>1061055</v>
      </c>
      <c r="G72" s="79" t="s">
        <v>25</v>
      </c>
      <c r="H72" s="79" t="s">
        <v>546</v>
      </c>
      <c r="I72" s="79"/>
      <c r="J72" s="87">
        <v>44210</v>
      </c>
      <c r="K72" s="79" t="s">
        <v>532</v>
      </c>
      <c r="L72" s="79" t="s">
        <v>533</v>
      </c>
      <c r="M72" s="176">
        <v>834</v>
      </c>
      <c r="N72" s="149">
        <v>23</v>
      </c>
      <c r="O72" s="146"/>
      <c r="P72" s="84" t="s">
        <v>502</v>
      </c>
      <c r="Q72" s="84" t="s">
        <v>640</v>
      </c>
      <c r="R72" s="79" t="s">
        <v>625</v>
      </c>
      <c r="S72" s="79"/>
      <c r="T72" s="79"/>
    </row>
    <row r="73" spans="1:20" s="150" customFormat="1" x14ac:dyDescent="0.25">
      <c r="A73" s="61" t="s">
        <v>144</v>
      </c>
      <c r="B73" s="61" t="s">
        <v>514</v>
      </c>
      <c r="C73" s="61">
        <v>2536198</v>
      </c>
      <c r="D73" s="61"/>
      <c r="E73" s="61" t="s">
        <v>632</v>
      </c>
      <c r="F73" s="61">
        <v>1059868</v>
      </c>
      <c r="G73" s="61" t="s">
        <v>602</v>
      </c>
      <c r="H73" s="61" t="s">
        <v>603</v>
      </c>
      <c r="I73" s="61"/>
      <c r="J73" s="64">
        <v>44215</v>
      </c>
      <c r="K73" s="61" t="s">
        <v>604</v>
      </c>
      <c r="L73" s="64">
        <v>44442</v>
      </c>
      <c r="M73" s="61">
        <v>6492</v>
      </c>
      <c r="N73" s="149">
        <v>2.2000000000000002</v>
      </c>
      <c r="O73" s="146">
        <f t="shared" si="0"/>
        <v>14282.400000000001</v>
      </c>
      <c r="P73" s="172" t="s">
        <v>502</v>
      </c>
      <c r="Q73" s="172" t="s">
        <v>641</v>
      </c>
      <c r="R73" s="61"/>
      <c r="S73" s="61"/>
      <c r="T73" s="61"/>
    </row>
    <row r="74" spans="1:20" s="150" customFormat="1" x14ac:dyDescent="0.25">
      <c r="A74" s="61" t="s">
        <v>144</v>
      </c>
      <c r="B74" s="61" t="s">
        <v>514</v>
      </c>
      <c r="C74" s="61">
        <v>2536199</v>
      </c>
      <c r="D74" s="61"/>
      <c r="E74" s="61" t="s">
        <v>633</v>
      </c>
      <c r="F74" s="61">
        <v>1062567</v>
      </c>
      <c r="G74" s="61" t="s">
        <v>606</v>
      </c>
      <c r="H74" s="61" t="s">
        <v>607</v>
      </c>
      <c r="I74" s="61"/>
      <c r="J74" s="64">
        <v>44215</v>
      </c>
      <c r="K74" s="61" t="s">
        <v>604</v>
      </c>
      <c r="L74" s="64">
        <v>44442</v>
      </c>
      <c r="M74" s="61">
        <v>3300</v>
      </c>
      <c r="N74" s="149">
        <v>6.79</v>
      </c>
      <c r="O74" s="146"/>
      <c r="P74" s="172" t="s">
        <v>502</v>
      </c>
      <c r="Q74" s="172" t="s">
        <v>660</v>
      </c>
      <c r="R74" s="61"/>
      <c r="S74" s="61"/>
      <c r="T74" s="61"/>
    </row>
    <row r="75" spans="1:20" s="150" customFormat="1" x14ac:dyDescent="0.25">
      <c r="A75" s="61" t="s">
        <v>144</v>
      </c>
      <c r="B75" s="61" t="s">
        <v>514</v>
      </c>
      <c r="C75" s="61" t="s">
        <v>610</v>
      </c>
      <c r="D75" s="61"/>
      <c r="E75" s="61"/>
      <c r="F75" s="61">
        <v>1068066</v>
      </c>
      <c r="G75" s="61" t="s">
        <v>275</v>
      </c>
      <c r="H75" s="61" t="s">
        <v>611</v>
      </c>
      <c r="I75" s="61"/>
      <c r="J75" s="64">
        <v>44217</v>
      </c>
      <c r="K75" s="61"/>
      <c r="L75" s="64"/>
      <c r="M75" s="61">
        <v>4512</v>
      </c>
      <c r="N75" s="149">
        <v>4.75</v>
      </c>
      <c r="O75" s="146">
        <f t="shared" si="0"/>
        <v>21432</v>
      </c>
      <c r="P75" s="172" t="s">
        <v>502</v>
      </c>
      <c r="Q75" s="172" t="s">
        <v>650</v>
      </c>
      <c r="R75" s="61"/>
      <c r="S75" s="61"/>
      <c r="T75" s="61"/>
    </row>
    <row r="76" spans="1:20" s="150" customFormat="1" x14ac:dyDescent="0.25">
      <c r="A76" s="61" t="s">
        <v>144</v>
      </c>
      <c r="B76" s="61" t="s">
        <v>514</v>
      </c>
      <c r="C76" s="61" t="s">
        <v>610</v>
      </c>
      <c r="D76" s="61"/>
      <c r="E76" s="61"/>
      <c r="F76" s="61">
        <v>1065550</v>
      </c>
      <c r="G76" s="61" t="s">
        <v>612</v>
      </c>
      <c r="H76" s="61" t="s">
        <v>613</v>
      </c>
      <c r="I76" s="61"/>
      <c r="J76" s="64">
        <v>44217</v>
      </c>
      <c r="K76" s="61"/>
      <c r="L76" s="64"/>
      <c r="M76" s="61">
        <v>4608</v>
      </c>
      <c r="N76" s="149">
        <v>4.3899999999999997</v>
      </c>
      <c r="O76" s="146">
        <f t="shared" si="0"/>
        <v>20229.12</v>
      </c>
      <c r="P76" s="172" t="s">
        <v>502</v>
      </c>
      <c r="Q76" s="172" t="s">
        <v>640</v>
      </c>
      <c r="R76" s="61"/>
      <c r="S76" s="61"/>
      <c r="T76" s="61"/>
    </row>
    <row r="77" spans="1:20" s="150" customFormat="1" x14ac:dyDescent="0.2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152"/>
      <c r="O77" s="152"/>
      <c r="P77" s="153"/>
      <c r="Q77" s="153"/>
      <c r="R77" s="60"/>
      <c r="S77" s="60"/>
      <c r="T77" s="60"/>
    </row>
    <row r="78" spans="1:20" s="150" customFormat="1" ht="26.25" x14ac:dyDescent="0.25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199" t="s">
        <v>273</v>
      </c>
      <c r="L78" s="199"/>
      <c r="M78" s="199"/>
      <c r="N78" s="152"/>
      <c r="O78" s="152"/>
      <c r="P78" s="153"/>
      <c r="Q78" s="153"/>
      <c r="R78" s="60"/>
      <c r="S78" s="60"/>
      <c r="T78" s="60"/>
    </row>
    <row r="79" spans="1:20" s="150" customFormat="1" ht="15.75" x14ac:dyDescent="0.25">
      <c r="A79" s="118" t="s">
        <v>143</v>
      </c>
      <c r="B79" s="118" t="s">
        <v>513</v>
      </c>
      <c r="C79" s="118" t="s">
        <v>212</v>
      </c>
      <c r="D79" s="118" t="s">
        <v>213</v>
      </c>
      <c r="E79" s="118" t="s">
        <v>626</v>
      </c>
      <c r="F79" s="118" t="s">
        <v>0</v>
      </c>
      <c r="G79" s="118" t="s">
        <v>1</v>
      </c>
      <c r="H79" s="118" t="s">
        <v>13</v>
      </c>
      <c r="I79" s="118"/>
      <c r="J79" s="159" t="s">
        <v>2</v>
      </c>
      <c r="K79" s="121" t="s">
        <v>3</v>
      </c>
      <c r="L79" s="118" t="s">
        <v>4</v>
      </c>
      <c r="M79" s="118" t="s">
        <v>5</v>
      </c>
      <c r="N79" s="160" t="s">
        <v>6</v>
      </c>
      <c r="O79" s="160"/>
      <c r="P79" s="161" t="s">
        <v>8</v>
      </c>
      <c r="Q79" s="161" t="s">
        <v>9</v>
      </c>
      <c r="R79" s="118" t="s">
        <v>177</v>
      </c>
      <c r="S79" s="118" t="s">
        <v>339</v>
      </c>
      <c r="T79" s="118" t="s">
        <v>365</v>
      </c>
    </row>
    <row r="80" spans="1:20" s="147" customFormat="1" ht="15.75" x14ac:dyDescent="0.25">
      <c r="A80" s="141" t="s">
        <v>144</v>
      </c>
      <c r="B80" s="141" t="s">
        <v>514</v>
      </c>
      <c r="C80" s="141">
        <v>2536194</v>
      </c>
      <c r="D80" s="141"/>
      <c r="E80" s="141" t="s">
        <v>627</v>
      </c>
      <c r="F80" s="141">
        <v>1059357</v>
      </c>
      <c r="G80" s="141" t="s">
        <v>597</v>
      </c>
      <c r="H80" s="141" t="s">
        <v>598</v>
      </c>
      <c r="I80" s="141"/>
      <c r="J80" s="162">
        <v>44215</v>
      </c>
      <c r="K80" s="142">
        <v>44442</v>
      </c>
      <c r="L80" s="142">
        <v>44449</v>
      </c>
      <c r="M80" s="141">
        <v>3060</v>
      </c>
      <c r="N80" s="163">
        <v>29.15</v>
      </c>
      <c r="O80" s="163"/>
      <c r="P80" s="172" t="s">
        <v>14</v>
      </c>
      <c r="Q80" s="172" t="s">
        <v>642</v>
      </c>
      <c r="R80" s="141"/>
      <c r="S80" s="141"/>
      <c r="T80" s="141"/>
    </row>
    <row r="81" spans="1:20" s="147" customFormat="1" ht="15.75" x14ac:dyDescent="0.25">
      <c r="A81" s="141" t="s">
        <v>144</v>
      </c>
      <c r="B81" s="141" t="s">
        <v>514</v>
      </c>
      <c r="C81" s="141">
        <v>2536195</v>
      </c>
      <c r="D81" s="141"/>
      <c r="E81" s="141" t="s">
        <v>627</v>
      </c>
      <c r="F81" s="141">
        <v>1059364</v>
      </c>
      <c r="G81" s="141" t="s">
        <v>599</v>
      </c>
      <c r="H81" s="141" t="s">
        <v>600</v>
      </c>
      <c r="I81" s="141"/>
      <c r="J81" s="162">
        <v>44215</v>
      </c>
      <c r="K81" s="142">
        <v>44442</v>
      </c>
      <c r="L81" s="142">
        <v>44449</v>
      </c>
      <c r="M81" s="141">
        <v>2484</v>
      </c>
      <c r="N81" s="163">
        <v>29.15</v>
      </c>
      <c r="O81" s="163"/>
      <c r="P81" s="172" t="s">
        <v>14</v>
      </c>
      <c r="Q81" s="172" t="s">
        <v>642</v>
      </c>
      <c r="R81" s="141"/>
      <c r="S81" s="141"/>
      <c r="T81" s="141"/>
    </row>
    <row r="82" spans="1:20" s="147" customFormat="1" ht="15.75" x14ac:dyDescent="0.25">
      <c r="A82" s="141" t="s">
        <v>144</v>
      </c>
      <c r="B82" s="141" t="s">
        <v>514</v>
      </c>
      <c r="C82" s="141">
        <v>2536200</v>
      </c>
      <c r="D82" s="141"/>
      <c r="E82" s="141" t="s">
        <v>627</v>
      </c>
      <c r="F82" s="141">
        <v>1059867</v>
      </c>
      <c r="G82" s="141" t="s">
        <v>150</v>
      </c>
      <c r="H82" s="141" t="s">
        <v>605</v>
      </c>
      <c r="I82" s="141"/>
      <c r="J82" s="162">
        <v>44215</v>
      </c>
      <c r="K82" s="142">
        <v>44445</v>
      </c>
      <c r="L82" s="142">
        <v>44452</v>
      </c>
      <c r="M82" s="141">
        <v>4116</v>
      </c>
      <c r="N82" s="163">
        <v>1.18</v>
      </c>
      <c r="O82" s="163"/>
      <c r="P82" s="172" t="s">
        <v>14</v>
      </c>
      <c r="Q82" s="172" t="s">
        <v>638</v>
      </c>
      <c r="R82" s="141"/>
      <c r="S82" s="141"/>
      <c r="T82" s="141"/>
    </row>
    <row r="83" spans="1:20" s="147" customFormat="1" ht="15.75" x14ac:dyDescent="0.25">
      <c r="A83" s="139" t="s">
        <v>438</v>
      </c>
      <c r="B83" s="139" t="s">
        <v>515</v>
      </c>
      <c r="C83" s="139">
        <v>2536159</v>
      </c>
      <c r="D83" s="139"/>
      <c r="E83" s="139" t="s">
        <v>634</v>
      </c>
      <c r="F83" s="139">
        <v>1055437</v>
      </c>
      <c r="G83" s="139" t="s">
        <v>441</v>
      </c>
      <c r="H83" s="139" t="s">
        <v>595</v>
      </c>
      <c r="I83" s="139"/>
      <c r="J83" s="164">
        <v>44215</v>
      </c>
      <c r="K83" s="140">
        <v>44453</v>
      </c>
      <c r="L83" s="140">
        <v>44460</v>
      </c>
      <c r="M83" s="139">
        <v>1440</v>
      </c>
      <c r="N83" s="165">
        <v>19.5</v>
      </c>
      <c r="O83" s="165"/>
      <c r="P83" s="123" t="s">
        <v>14</v>
      </c>
      <c r="Q83" s="123" t="s">
        <v>661</v>
      </c>
      <c r="R83" s="139"/>
      <c r="S83" s="139"/>
      <c r="T83" s="139"/>
    </row>
    <row r="84" spans="1:20" s="147" customFormat="1" ht="15.75" x14ac:dyDescent="0.25">
      <c r="A84" s="139" t="s">
        <v>438</v>
      </c>
      <c r="B84" s="139" t="s">
        <v>515</v>
      </c>
      <c r="C84" s="139">
        <v>2536161</v>
      </c>
      <c r="D84" s="139"/>
      <c r="E84" s="139" t="s">
        <v>634</v>
      </c>
      <c r="F84" s="139">
        <v>1055464</v>
      </c>
      <c r="G84" s="139" t="s">
        <v>439</v>
      </c>
      <c r="H84" s="139" t="s">
        <v>596</v>
      </c>
      <c r="I84" s="139"/>
      <c r="J84" s="164">
        <v>44215</v>
      </c>
      <c r="K84" s="140">
        <v>44453</v>
      </c>
      <c r="L84" s="140">
        <v>44460</v>
      </c>
      <c r="M84" s="139">
        <v>1380</v>
      </c>
      <c r="N84" s="165">
        <v>27</v>
      </c>
      <c r="O84" s="165"/>
      <c r="P84" s="123" t="s">
        <v>14</v>
      </c>
      <c r="Q84" s="174" t="s">
        <v>662</v>
      </c>
      <c r="R84" s="139"/>
      <c r="S84" s="139"/>
      <c r="T84" s="139"/>
    </row>
    <row r="85" spans="1:20" s="147" customFormat="1" ht="15.75" x14ac:dyDescent="0.25">
      <c r="A85" s="141" t="s">
        <v>144</v>
      </c>
      <c r="B85" s="141" t="s">
        <v>514</v>
      </c>
      <c r="C85" s="141">
        <v>2536201</v>
      </c>
      <c r="D85" s="141"/>
      <c r="E85" s="141" t="s">
        <v>633</v>
      </c>
      <c r="F85" s="141">
        <v>1059888</v>
      </c>
      <c r="G85" s="141" t="s">
        <v>608</v>
      </c>
      <c r="H85" s="141" t="s">
        <v>609</v>
      </c>
      <c r="I85" s="141"/>
      <c r="J85" s="162">
        <v>44215</v>
      </c>
      <c r="K85" s="142">
        <v>44459</v>
      </c>
      <c r="L85" s="142">
        <v>44462</v>
      </c>
      <c r="M85" s="141">
        <v>5364</v>
      </c>
      <c r="N85" s="163">
        <v>4.6900000000000004</v>
      </c>
      <c r="O85" s="163"/>
      <c r="P85" s="172" t="s">
        <v>681</v>
      </c>
      <c r="Q85" s="172" t="s">
        <v>643</v>
      </c>
      <c r="R85" s="141"/>
      <c r="S85" s="141"/>
      <c r="T85" s="141"/>
    </row>
    <row r="86" spans="1:20" s="147" customFormat="1" ht="15.75" x14ac:dyDescent="0.25">
      <c r="A86" s="139" t="s">
        <v>438</v>
      </c>
      <c r="B86" s="139" t="s">
        <v>515</v>
      </c>
      <c r="C86" s="139">
        <v>2536160</v>
      </c>
      <c r="D86" s="139"/>
      <c r="E86" s="139" t="s">
        <v>634</v>
      </c>
      <c r="F86" s="139">
        <v>1055464</v>
      </c>
      <c r="G86" s="139" t="s">
        <v>439</v>
      </c>
      <c r="H86" s="139" t="s">
        <v>596</v>
      </c>
      <c r="I86" s="139"/>
      <c r="J86" s="164">
        <v>44215</v>
      </c>
      <c r="K86" s="140">
        <v>44460</v>
      </c>
      <c r="L86" s="140">
        <v>44467</v>
      </c>
      <c r="M86" s="139">
        <v>7560</v>
      </c>
      <c r="N86" s="165">
        <v>27</v>
      </c>
      <c r="O86" s="165"/>
      <c r="P86" s="123" t="s">
        <v>14</v>
      </c>
      <c r="Q86" s="174"/>
      <c r="R86" s="139"/>
      <c r="S86" s="139"/>
      <c r="T86" s="139"/>
    </row>
    <row r="87" spans="1:20" s="147" customFormat="1" ht="15.75" x14ac:dyDescent="0.25">
      <c r="A87" s="139" t="s">
        <v>438</v>
      </c>
      <c r="B87" s="139" t="s">
        <v>515</v>
      </c>
      <c r="C87" s="139">
        <v>2536158</v>
      </c>
      <c r="D87" s="139"/>
      <c r="E87" s="139" t="s">
        <v>634</v>
      </c>
      <c r="F87" s="139">
        <v>1055437</v>
      </c>
      <c r="G87" s="139" t="s">
        <v>441</v>
      </c>
      <c r="H87" s="139" t="s">
        <v>595</v>
      </c>
      <c r="I87" s="139"/>
      <c r="J87" s="164">
        <v>44215</v>
      </c>
      <c r="K87" s="140">
        <v>44460</v>
      </c>
      <c r="L87" s="140">
        <v>44467</v>
      </c>
      <c r="M87" s="139">
        <v>7920</v>
      </c>
      <c r="N87" s="165">
        <v>19.5</v>
      </c>
      <c r="O87" s="165"/>
      <c r="P87" s="123" t="s">
        <v>14</v>
      </c>
      <c r="Q87" s="174" t="s">
        <v>663</v>
      </c>
      <c r="R87" s="139"/>
      <c r="S87" s="139"/>
      <c r="T87" s="139"/>
    </row>
    <row r="88" spans="1:20" s="147" customFormat="1" ht="15.75" x14ac:dyDescent="0.25">
      <c r="A88" s="141" t="s">
        <v>144</v>
      </c>
      <c r="B88" s="141" t="s">
        <v>514</v>
      </c>
      <c r="C88" s="141">
        <v>2536197</v>
      </c>
      <c r="D88" s="141"/>
      <c r="E88" s="141" t="s">
        <v>635</v>
      </c>
      <c r="F88" s="141">
        <v>1059377</v>
      </c>
      <c r="G88" s="141" t="s">
        <v>165</v>
      </c>
      <c r="H88" s="141" t="s">
        <v>601</v>
      </c>
      <c r="I88" s="141"/>
      <c r="J88" s="162">
        <v>44215</v>
      </c>
      <c r="K88" s="142">
        <v>44463</v>
      </c>
      <c r="L88" s="142">
        <v>44470</v>
      </c>
      <c r="M88" s="141">
        <v>642</v>
      </c>
      <c r="N88" s="163">
        <v>30.95</v>
      </c>
      <c r="O88" s="163"/>
      <c r="P88" s="173" t="s">
        <v>14</v>
      </c>
      <c r="Q88" s="148" t="s">
        <v>659</v>
      </c>
      <c r="R88" s="141"/>
      <c r="S88" s="141"/>
      <c r="T88" s="141"/>
    </row>
    <row r="89" spans="1:20" s="147" customFormat="1" ht="15.75" x14ac:dyDescent="0.25">
      <c r="A89" s="141" t="s">
        <v>144</v>
      </c>
      <c r="B89" s="141" t="s">
        <v>514</v>
      </c>
      <c r="C89" s="141">
        <v>2536196</v>
      </c>
      <c r="D89" s="141"/>
      <c r="E89" s="141" t="s">
        <v>635</v>
      </c>
      <c r="F89" s="141">
        <v>1059371</v>
      </c>
      <c r="G89" s="141" t="s">
        <v>163</v>
      </c>
      <c r="H89" s="141" t="s">
        <v>601</v>
      </c>
      <c r="I89" s="141"/>
      <c r="J89" s="162">
        <v>44215</v>
      </c>
      <c r="K89" s="142">
        <v>44463</v>
      </c>
      <c r="L89" s="142">
        <v>44470</v>
      </c>
      <c r="M89" s="141">
        <v>378</v>
      </c>
      <c r="N89" s="163">
        <v>30.95</v>
      </c>
      <c r="O89" s="163"/>
      <c r="P89" s="173" t="s">
        <v>14</v>
      </c>
      <c r="Q89" s="148" t="s">
        <v>659</v>
      </c>
      <c r="R89" s="141"/>
      <c r="S89" s="141"/>
      <c r="T89" s="141"/>
    </row>
    <row r="90" spans="1:20" s="150" customFormat="1" ht="26.25" x14ac:dyDescent="0.25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199" t="s">
        <v>149</v>
      </c>
      <c r="L90" s="199"/>
      <c r="M90" s="199"/>
      <c r="N90" s="152"/>
      <c r="O90" s="152"/>
      <c r="P90" s="153"/>
      <c r="Q90" s="153"/>
      <c r="R90" s="60"/>
      <c r="S90" s="60"/>
      <c r="T90" s="60"/>
    </row>
    <row r="91" spans="1:20" s="150" customFormat="1" ht="15.75" x14ac:dyDescent="0.25">
      <c r="A91" s="74" t="s">
        <v>143</v>
      </c>
      <c r="B91" s="74" t="s">
        <v>513</v>
      </c>
      <c r="C91" s="74" t="s">
        <v>212</v>
      </c>
      <c r="D91" s="74" t="s">
        <v>213</v>
      </c>
      <c r="E91" s="74" t="s">
        <v>626</v>
      </c>
      <c r="F91" s="74" t="s">
        <v>0</v>
      </c>
      <c r="G91" s="74" t="s">
        <v>1</v>
      </c>
      <c r="H91" s="74" t="s">
        <v>13</v>
      </c>
      <c r="I91" s="74"/>
      <c r="J91" s="154" t="s">
        <v>2</v>
      </c>
      <c r="K91" s="77" t="s">
        <v>3</v>
      </c>
      <c r="L91" s="74" t="s">
        <v>4</v>
      </c>
      <c r="M91" s="74" t="s">
        <v>5</v>
      </c>
      <c r="N91" s="155" t="s">
        <v>6</v>
      </c>
      <c r="O91" s="155"/>
      <c r="P91" s="166" t="s">
        <v>8</v>
      </c>
      <c r="Q91" s="166" t="s">
        <v>9</v>
      </c>
      <c r="R91" s="74" t="s">
        <v>177</v>
      </c>
      <c r="S91" s="74" t="s">
        <v>339</v>
      </c>
      <c r="T91" s="74" t="s">
        <v>365</v>
      </c>
    </row>
    <row r="92" spans="1:20" s="150" customFormat="1" x14ac:dyDescent="0.25">
      <c r="A92" s="79" t="s">
        <v>144</v>
      </c>
      <c r="B92" s="79" t="s">
        <v>524</v>
      </c>
      <c r="C92" s="79">
        <v>2534953</v>
      </c>
      <c r="D92" s="79" t="s">
        <v>558</v>
      </c>
      <c r="E92" s="79" t="s">
        <v>628</v>
      </c>
      <c r="F92" s="79">
        <v>1060108</v>
      </c>
      <c r="G92" s="79" t="s">
        <v>559</v>
      </c>
      <c r="H92" s="79" t="s">
        <v>560</v>
      </c>
      <c r="I92" s="79"/>
      <c r="J92" s="87">
        <v>44210</v>
      </c>
      <c r="K92" s="83">
        <v>44491</v>
      </c>
      <c r="L92" s="83">
        <v>44498</v>
      </c>
      <c r="M92" s="79">
        <v>2148</v>
      </c>
      <c r="N92" s="158">
        <v>14.2</v>
      </c>
      <c r="O92" s="158"/>
      <c r="P92" s="151" t="s">
        <v>14</v>
      </c>
      <c r="Q92" s="151" t="s">
        <v>658</v>
      </c>
      <c r="R92" s="79"/>
      <c r="S92" s="79"/>
      <c r="T92" s="79"/>
    </row>
    <row r="93" spans="1:20" s="150" customFormat="1" x14ac:dyDescent="0.25">
      <c r="A93" s="79" t="s">
        <v>144</v>
      </c>
      <c r="B93" s="79" t="s">
        <v>524</v>
      </c>
      <c r="C93" s="79">
        <v>2540360</v>
      </c>
      <c r="D93" s="79"/>
      <c r="E93" s="79" t="s">
        <v>627</v>
      </c>
      <c r="F93" s="79">
        <v>1073195</v>
      </c>
      <c r="G93" s="79" t="s">
        <v>617</v>
      </c>
      <c r="H93" s="79" t="s">
        <v>615</v>
      </c>
      <c r="I93" s="79"/>
      <c r="J93" s="79" t="s">
        <v>616</v>
      </c>
      <c r="K93" s="83">
        <v>44491</v>
      </c>
      <c r="L93" s="83">
        <v>44498</v>
      </c>
      <c r="M93" s="79">
        <v>810</v>
      </c>
      <c r="N93" s="158">
        <v>33.99</v>
      </c>
      <c r="O93" s="158"/>
      <c r="P93" s="151" t="s">
        <v>14</v>
      </c>
      <c r="Q93" s="151" t="s">
        <v>643</v>
      </c>
      <c r="R93" s="79"/>
      <c r="S93" s="79"/>
      <c r="T93" s="79"/>
    </row>
    <row r="97" spans="1:20" ht="26.25" x14ac:dyDescent="0.25">
      <c r="K97" s="199" t="s">
        <v>155</v>
      </c>
      <c r="L97" s="199"/>
      <c r="M97" s="199"/>
    </row>
    <row r="98" spans="1:20" ht="15.75" x14ac:dyDescent="0.25">
      <c r="A98" s="185" t="s">
        <v>143</v>
      </c>
      <c r="B98" s="185" t="s">
        <v>513</v>
      </c>
      <c r="C98" s="185" t="s">
        <v>212</v>
      </c>
      <c r="D98" s="185" t="s">
        <v>213</v>
      </c>
      <c r="E98" s="185" t="s">
        <v>626</v>
      </c>
      <c r="F98" s="185" t="s">
        <v>0</v>
      </c>
      <c r="G98" s="185" t="s">
        <v>1</v>
      </c>
      <c r="H98" s="185" t="s">
        <v>13</v>
      </c>
      <c r="I98" s="185"/>
      <c r="J98" s="186" t="s">
        <v>2</v>
      </c>
      <c r="K98" s="187" t="s">
        <v>3</v>
      </c>
      <c r="L98" s="185" t="s">
        <v>4</v>
      </c>
      <c r="M98" s="185" t="s">
        <v>5</v>
      </c>
      <c r="N98" s="188" t="s">
        <v>6</v>
      </c>
      <c r="O98" s="188"/>
      <c r="P98" s="189" t="s">
        <v>8</v>
      </c>
      <c r="Q98" s="189" t="s">
        <v>9</v>
      </c>
      <c r="R98" s="185" t="s">
        <v>177</v>
      </c>
      <c r="S98" s="185" t="s">
        <v>339</v>
      </c>
      <c r="T98" s="185" t="s">
        <v>365</v>
      </c>
    </row>
    <row r="99" spans="1:20" s="117" customFormat="1" x14ac:dyDescent="0.25">
      <c r="A99" s="193" t="s">
        <v>673</v>
      </c>
      <c r="B99" s="193" t="s">
        <v>665</v>
      </c>
      <c r="C99" s="194">
        <v>2607813</v>
      </c>
      <c r="D99" s="194"/>
      <c r="E99" s="194"/>
      <c r="F99" s="194">
        <v>1161171</v>
      </c>
      <c r="G99" s="194" t="s">
        <v>674</v>
      </c>
      <c r="H99" s="190" t="s">
        <v>675</v>
      </c>
      <c r="I99" s="194"/>
      <c r="J99" s="195">
        <v>44508</v>
      </c>
      <c r="K99" s="196" t="s">
        <v>680</v>
      </c>
      <c r="L99" s="193" t="s">
        <v>676</v>
      </c>
      <c r="M99" s="194">
        <v>360</v>
      </c>
      <c r="N99" s="197">
        <v>10.5</v>
      </c>
      <c r="O99" s="197"/>
      <c r="P99" s="194"/>
      <c r="Q99" s="194"/>
      <c r="R99" s="194"/>
      <c r="S99" s="194"/>
      <c r="T99" s="194"/>
    </row>
    <row r="100" spans="1:20" s="117" customFormat="1" x14ac:dyDescent="0.25">
      <c r="A100" s="193" t="s">
        <v>673</v>
      </c>
      <c r="B100" s="193" t="s">
        <v>665</v>
      </c>
      <c r="C100" s="194">
        <v>2607815</v>
      </c>
      <c r="D100" s="194"/>
      <c r="E100" s="194"/>
      <c r="F100" s="194">
        <v>1161186</v>
      </c>
      <c r="G100" s="194" t="s">
        <v>678</v>
      </c>
      <c r="H100" s="190" t="s">
        <v>679</v>
      </c>
      <c r="I100" s="194"/>
      <c r="J100" s="195">
        <v>44508</v>
      </c>
      <c r="K100" s="196" t="s">
        <v>680</v>
      </c>
      <c r="L100" s="193" t="s">
        <v>676</v>
      </c>
      <c r="M100" s="194">
        <v>552</v>
      </c>
      <c r="N100" s="197">
        <v>10.5</v>
      </c>
      <c r="O100" s="197"/>
      <c r="P100" s="194"/>
      <c r="Q100" s="194"/>
      <c r="R100" s="194"/>
      <c r="S100" s="194"/>
      <c r="T100" s="194"/>
    </row>
    <row r="101" spans="1:20" s="117" customFormat="1" x14ac:dyDescent="0.25">
      <c r="A101" s="193" t="s">
        <v>673</v>
      </c>
      <c r="B101" s="193" t="s">
        <v>665</v>
      </c>
      <c r="C101" s="194">
        <v>2067821</v>
      </c>
      <c r="D101" s="194"/>
      <c r="E101" s="194"/>
      <c r="F101" s="194">
        <v>1161334</v>
      </c>
      <c r="G101" s="194" t="s">
        <v>686</v>
      </c>
      <c r="H101" s="190" t="s">
        <v>687</v>
      </c>
      <c r="I101" s="194"/>
      <c r="J101" s="195">
        <v>44508</v>
      </c>
      <c r="K101" s="196" t="s">
        <v>680</v>
      </c>
      <c r="L101" s="193" t="s">
        <v>676</v>
      </c>
      <c r="M101" s="194">
        <v>552</v>
      </c>
      <c r="N101" s="197">
        <v>7.5</v>
      </c>
      <c r="O101" s="197"/>
      <c r="P101" s="194"/>
      <c r="Q101" s="194"/>
      <c r="R101" s="194"/>
      <c r="S101" s="194"/>
      <c r="T101" s="194"/>
    </row>
    <row r="102" spans="1:20" s="117" customFormat="1" x14ac:dyDescent="0.25">
      <c r="A102" s="193" t="s">
        <v>673</v>
      </c>
      <c r="B102" s="193" t="s">
        <v>665</v>
      </c>
      <c r="C102" s="194">
        <v>2607817</v>
      </c>
      <c r="D102" s="194"/>
      <c r="E102" s="194"/>
      <c r="F102" s="194">
        <v>1161314</v>
      </c>
      <c r="G102" s="194" t="s">
        <v>682</v>
      </c>
      <c r="H102" s="190" t="s">
        <v>683</v>
      </c>
      <c r="I102" s="194"/>
      <c r="J102" s="195">
        <v>44508</v>
      </c>
      <c r="K102" s="196" t="s">
        <v>680</v>
      </c>
      <c r="L102" s="193" t="s">
        <v>676</v>
      </c>
      <c r="M102" s="194">
        <v>624</v>
      </c>
      <c r="N102" s="197">
        <v>7.25</v>
      </c>
      <c r="O102" s="197"/>
      <c r="P102" s="194"/>
      <c r="Q102" s="194"/>
      <c r="R102" s="194"/>
      <c r="S102" s="194"/>
      <c r="T102" s="194"/>
    </row>
    <row r="103" spans="1:20" s="117" customFormat="1" x14ac:dyDescent="0.25">
      <c r="A103" s="193" t="s">
        <v>673</v>
      </c>
      <c r="B103" s="193" t="s">
        <v>665</v>
      </c>
      <c r="C103" s="194">
        <v>2607819</v>
      </c>
      <c r="D103" s="194"/>
      <c r="E103" s="194"/>
      <c r="F103" s="194">
        <v>1161326</v>
      </c>
      <c r="G103" s="194" t="s">
        <v>684</v>
      </c>
      <c r="H103" s="190" t="s">
        <v>685</v>
      </c>
      <c r="I103" s="194"/>
      <c r="J103" s="195">
        <v>44508</v>
      </c>
      <c r="K103" s="196" t="s">
        <v>680</v>
      </c>
      <c r="L103" s="193" t="s">
        <v>676</v>
      </c>
      <c r="M103" s="194">
        <v>648</v>
      </c>
      <c r="N103" s="197">
        <v>7.25</v>
      </c>
      <c r="O103" s="197"/>
      <c r="P103" s="194"/>
      <c r="Q103" s="194"/>
      <c r="R103" s="194"/>
      <c r="S103" s="194"/>
      <c r="T103" s="194"/>
    </row>
    <row r="104" spans="1:20" x14ac:dyDescent="0.25">
      <c r="A104" s="190" t="s">
        <v>673</v>
      </c>
      <c r="B104" s="190" t="s">
        <v>665</v>
      </c>
      <c r="C104" s="190">
        <v>2607812</v>
      </c>
      <c r="D104" s="190"/>
      <c r="E104" s="190"/>
      <c r="F104" s="190">
        <v>1161171</v>
      </c>
      <c r="G104" s="190" t="s">
        <v>674</v>
      </c>
      <c r="H104" s="190" t="s">
        <v>675</v>
      </c>
      <c r="I104" s="190"/>
      <c r="J104" s="191">
        <v>44508</v>
      </c>
      <c r="K104" s="190" t="s">
        <v>676</v>
      </c>
      <c r="L104" s="190" t="s">
        <v>677</v>
      </c>
      <c r="M104" s="190">
        <v>1032</v>
      </c>
      <c r="N104" s="192">
        <v>10.5</v>
      </c>
      <c r="O104" s="192"/>
      <c r="P104" s="193"/>
      <c r="Q104" s="193"/>
      <c r="R104" s="190"/>
      <c r="S104" s="190"/>
      <c r="T104" s="190"/>
    </row>
    <row r="105" spans="1:20" x14ac:dyDescent="0.25">
      <c r="A105" s="190" t="s">
        <v>673</v>
      </c>
      <c r="B105" s="190" t="s">
        <v>665</v>
      </c>
      <c r="C105" s="190">
        <v>2607814</v>
      </c>
      <c r="D105" s="190"/>
      <c r="E105" s="190"/>
      <c r="F105" s="190">
        <v>1161186</v>
      </c>
      <c r="G105" s="190" t="s">
        <v>678</v>
      </c>
      <c r="H105" s="190" t="s">
        <v>679</v>
      </c>
      <c r="I105" s="190"/>
      <c r="J105" s="191">
        <v>44508</v>
      </c>
      <c r="K105" s="190" t="s">
        <v>676</v>
      </c>
      <c r="L105" s="190" t="s">
        <v>677</v>
      </c>
      <c r="M105" s="190">
        <v>1296</v>
      </c>
      <c r="N105" s="192">
        <v>10.5</v>
      </c>
      <c r="O105" s="192"/>
      <c r="P105" s="193"/>
      <c r="Q105" s="193"/>
      <c r="R105" s="190"/>
      <c r="S105" s="190"/>
      <c r="T105" s="190"/>
    </row>
    <row r="106" spans="1:20" x14ac:dyDescent="0.25">
      <c r="A106" s="190" t="s">
        <v>673</v>
      </c>
      <c r="B106" s="190" t="s">
        <v>665</v>
      </c>
      <c r="C106" s="190">
        <v>2607816</v>
      </c>
      <c r="D106" s="190"/>
      <c r="E106" s="190"/>
      <c r="F106" s="190">
        <v>1161314</v>
      </c>
      <c r="G106" s="190" t="s">
        <v>682</v>
      </c>
      <c r="H106" s="190" t="s">
        <v>683</v>
      </c>
      <c r="I106" s="190"/>
      <c r="J106" s="191">
        <v>44508</v>
      </c>
      <c r="K106" s="190" t="s">
        <v>676</v>
      </c>
      <c r="L106" s="190" t="s">
        <v>677</v>
      </c>
      <c r="M106" s="190">
        <v>1464</v>
      </c>
      <c r="N106" s="192">
        <v>7.25</v>
      </c>
      <c r="O106" s="192"/>
      <c r="P106" s="193"/>
      <c r="Q106" s="193"/>
      <c r="R106" s="190"/>
      <c r="S106" s="190"/>
      <c r="T106" s="190"/>
    </row>
    <row r="107" spans="1:20" x14ac:dyDescent="0.25">
      <c r="A107" s="190" t="s">
        <v>673</v>
      </c>
      <c r="B107" s="190" t="s">
        <v>665</v>
      </c>
      <c r="C107" s="190">
        <v>2607818</v>
      </c>
      <c r="D107" s="190"/>
      <c r="E107" s="190"/>
      <c r="F107" s="190">
        <v>1161326</v>
      </c>
      <c r="G107" s="190" t="s">
        <v>684</v>
      </c>
      <c r="H107" s="190" t="s">
        <v>685</v>
      </c>
      <c r="I107" s="190"/>
      <c r="J107" s="191">
        <v>44508</v>
      </c>
      <c r="K107" s="190" t="s">
        <v>676</v>
      </c>
      <c r="L107" s="190" t="s">
        <v>677</v>
      </c>
      <c r="M107" s="190">
        <v>1224</v>
      </c>
      <c r="N107" s="192">
        <v>7.25</v>
      </c>
      <c r="O107" s="192"/>
      <c r="P107" s="193"/>
      <c r="Q107" s="193"/>
      <c r="R107" s="190"/>
      <c r="S107" s="190"/>
      <c r="T107" s="190"/>
    </row>
    <row r="108" spans="1:20" x14ac:dyDescent="0.25">
      <c r="A108" s="190" t="s">
        <v>673</v>
      </c>
      <c r="B108" s="190" t="s">
        <v>665</v>
      </c>
      <c r="C108" s="190">
        <v>2607820</v>
      </c>
      <c r="D108" s="190"/>
      <c r="E108" s="190"/>
      <c r="F108" s="190">
        <v>1161334</v>
      </c>
      <c r="G108" s="190" t="s">
        <v>686</v>
      </c>
      <c r="H108" s="190" t="s">
        <v>687</v>
      </c>
      <c r="I108" s="190"/>
      <c r="J108" s="191">
        <v>44508</v>
      </c>
      <c r="K108" s="190" t="s">
        <v>676</v>
      </c>
      <c r="L108" s="190" t="s">
        <v>677</v>
      </c>
      <c r="M108" s="190">
        <f>1392</f>
        <v>1392</v>
      </c>
      <c r="N108" s="192">
        <v>7.5</v>
      </c>
      <c r="O108" s="192"/>
      <c r="P108" s="193"/>
      <c r="Q108" s="193"/>
      <c r="R108" s="190"/>
      <c r="S108" s="190"/>
      <c r="T108" s="190"/>
    </row>
  </sheetData>
  <mergeCells count="8">
    <mergeCell ref="K97:M97"/>
    <mergeCell ref="K2:M2"/>
    <mergeCell ref="K24:M24"/>
    <mergeCell ref="K18:M18"/>
    <mergeCell ref="K47:M47"/>
    <mergeCell ref="K90:M90"/>
    <mergeCell ref="K30:M30"/>
    <mergeCell ref="K78:M78"/>
  </mergeCells>
  <pageMargins left="0.70866141732283472" right="0.70866141732283472" top="0.74803149606299213" bottom="0.74803149606299213" header="0.31496062992125984" footer="0.31496062992125984"/>
  <pageSetup scale="32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5"/>
  <sheetViews>
    <sheetView topLeftCell="A61" workbookViewId="0">
      <selection activeCell="E62" sqref="E62"/>
    </sheetView>
  </sheetViews>
  <sheetFormatPr baseColWidth="10" defaultRowHeight="15" x14ac:dyDescent="0.25"/>
  <cols>
    <col min="1" max="4" width="11.42578125" style="60"/>
    <col min="5" max="5" width="14" style="60" bestFit="1" customWidth="1"/>
    <col min="6" max="6" width="28.85546875" style="1" bestFit="1" customWidth="1"/>
    <col min="7" max="7" width="13.42578125" style="1" bestFit="1" customWidth="1"/>
    <col min="8" max="8" width="11.42578125" style="60"/>
    <col min="9" max="9" width="14.140625" style="60" bestFit="1" customWidth="1"/>
    <col min="10" max="10" width="11.42578125" style="1"/>
    <col min="11" max="11" width="11.42578125" style="2"/>
    <col min="12" max="12" width="43.42578125" bestFit="1" customWidth="1"/>
    <col min="13" max="13" width="17.7109375" style="1" bestFit="1" customWidth="1"/>
    <col min="14" max="14" width="54.5703125" bestFit="1" customWidth="1"/>
    <col min="15" max="15" width="37" bestFit="1" customWidth="1"/>
    <col min="16" max="16" width="23.42578125" bestFit="1" customWidth="1"/>
  </cols>
  <sheetData>
    <row r="1" spans="1:22" ht="19.5" thickBot="1" x14ac:dyDescent="0.3">
      <c r="A1" s="201" t="s">
        <v>455</v>
      </c>
      <c r="B1" s="202"/>
      <c r="C1" s="202"/>
      <c r="D1" s="202"/>
      <c r="E1" s="203"/>
      <c r="G1" s="53"/>
      <c r="H1" s="63"/>
      <c r="I1" s="63"/>
      <c r="L1" s="1"/>
      <c r="N1" s="1"/>
    </row>
    <row r="2" spans="1:22" ht="27" thickBot="1" x14ac:dyDescent="0.45">
      <c r="A2" s="201"/>
      <c r="B2" s="202"/>
      <c r="C2" s="202"/>
      <c r="D2" s="202"/>
      <c r="E2" s="203"/>
      <c r="G2" s="198" t="s">
        <v>137</v>
      </c>
      <c r="H2" s="198"/>
      <c r="I2" s="198"/>
      <c r="L2" s="1"/>
      <c r="N2" s="1"/>
    </row>
    <row r="3" spans="1:22" ht="15.75" x14ac:dyDescent="0.25">
      <c r="A3" s="58" t="s">
        <v>143</v>
      </c>
      <c r="B3" s="58" t="s">
        <v>212</v>
      </c>
      <c r="C3" s="58" t="s">
        <v>213</v>
      </c>
      <c r="D3" s="58" t="s">
        <v>327</v>
      </c>
      <c r="E3" s="58" t="s">
        <v>1</v>
      </c>
      <c r="F3" s="16" t="s">
        <v>13</v>
      </c>
      <c r="G3" s="17" t="s">
        <v>2</v>
      </c>
      <c r="H3" s="62" t="s">
        <v>3</v>
      </c>
      <c r="I3" s="59" t="s">
        <v>4</v>
      </c>
      <c r="J3" s="16" t="s">
        <v>5</v>
      </c>
      <c r="K3" s="19" t="s">
        <v>6</v>
      </c>
      <c r="L3" s="16" t="s">
        <v>8</v>
      </c>
      <c r="M3" s="16" t="s">
        <v>9</v>
      </c>
      <c r="N3" s="37" t="s">
        <v>364</v>
      </c>
      <c r="O3" s="37" t="s">
        <v>339</v>
      </c>
      <c r="P3" s="37" t="s">
        <v>365</v>
      </c>
    </row>
    <row r="4" spans="1:22" x14ac:dyDescent="0.25">
      <c r="A4" s="92" t="s">
        <v>144</v>
      </c>
      <c r="B4" s="92">
        <v>2422939</v>
      </c>
      <c r="C4" s="92" t="s">
        <v>351</v>
      </c>
      <c r="D4" s="92">
        <v>984378</v>
      </c>
      <c r="E4" s="92" t="s">
        <v>330</v>
      </c>
      <c r="F4" s="93" t="s">
        <v>328</v>
      </c>
      <c r="G4" s="93" t="s">
        <v>338</v>
      </c>
      <c r="H4" s="94" t="s">
        <v>366</v>
      </c>
      <c r="I4" s="94">
        <v>43472</v>
      </c>
      <c r="J4" s="93">
        <v>2904</v>
      </c>
      <c r="K4" s="95">
        <v>2.2999999999999998</v>
      </c>
      <c r="L4" s="96" t="s">
        <v>14</v>
      </c>
      <c r="M4" s="93" t="s">
        <v>391</v>
      </c>
      <c r="N4" s="96" t="s">
        <v>179</v>
      </c>
      <c r="O4" s="97" t="s">
        <v>374</v>
      </c>
      <c r="P4" s="96" t="s">
        <v>435</v>
      </c>
    </row>
    <row r="5" spans="1:22" x14ac:dyDescent="0.25">
      <c r="A5" s="92" t="s">
        <v>144</v>
      </c>
      <c r="B5" s="92">
        <v>2422942</v>
      </c>
      <c r="C5" s="92" t="s">
        <v>352</v>
      </c>
      <c r="D5" s="92">
        <v>983780</v>
      </c>
      <c r="E5" s="92" t="s">
        <v>329</v>
      </c>
      <c r="F5" s="93" t="s">
        <v>331</v>
      </c>
      <c r="G5" s="93" t="s">
        <v>338</v>
      </c>
      <c r="H5" s="94">
        <v>43493</v>
      </c>
      <c r="I5" s="94" t="s">
        <v>332</v>
      </c>
      <c r="J5" s="93">
        <v>1440</v>
      </c>
      <c r="K5" s="95">
        <v>5.4</v>
      </c>
      <c r="L5" s="96" t="s">
        <v>14</v>
      </c>
      <c r="M5" s="93" t="s">
        <v>391</v>
      </c>
      <c r="N5" s="96" t="s">
        <v>372</v>
      </c>
      <c r="O5" s="97" t="s">
        <v>369</v>
      </c>
      <c r="P5" s="96" t="s">
        <v>375</v>
      </c>
    </row>
    <row r="6" spans="1:22" x14ac:dyDescent="0.25">
      <c r="A6" s="92" t="s">
        <v>144</v>
      </c>
      <c r="B6" s="92">
        <v>2422944</v>
      </c>
      <c r="C6" s="92" t="s">
        <v>353</v>
      </c>
      <c r="D6" s="92">
        <v>984171</v>
      </c>
      <c r="E6" s="92" t="s">
        <v>333</v>
      </c>
      <c r="F6" s="93" t="s">
        <v>334</v>
      </c>
      <c r="G6" s="93" t="s">
        <v>338</v>
      </c>
      <c r="H6" s="94">
        <v>43493</v>
      </c>
      <c r="I6" s="94" t="s">
        <v>332</v>
      </c>
      <c r="J6" s="93">
        <v>1656</v>
      </c>
      <c r="K6" s="95">
        <v>3.65</v>
      </c>
      <c r="L6" s="96" t="s">
        <v>14</v>
      </c>
      <c r="M6" s="93" t="s">
        <v>391</v>
      </c>
      <c r="N6" s="96" t="s">
        <v>179</v>
      </c>
      <c r="O6" s="97" t="s">
        <v>369</v>
      </c>
      <c r="P6" s="96" t="s">
        <v>375</v>
      </c>
    </row>
    <row r="7" spans="1:22" x14ac:dyDescent="0.25">
      <c r="A7" s="92" t="s">
        <v>144</v>
      </c>
      <c r="B7" s="92">
        <v>2422945</v>
      </c>
      <c r="C7" s="92" t="s">
        <v>293</v>
      </c>
      <c r="D7" s="92">
        <v>984385</v>
      </c>
      <c r="E7" s="92" t="s">
        <v>335</v>
      </c>
      <c r="F7" s="93" t="s">
        <v>336</v>
      </c>
      <c r="G7" s="93" t="s">
        <v>338</v>
      </c>
      <c r="H7" s="94">
        <v>43496</v>
      </c>
      <c r="I7" s="94" t="s">
        <v>337</v>
      </c>
      <c r="J7" s="93">
        <v>3144</v>
      </c>
      <c r="K7" s="95">
        <v>2.4</v>
      </c>
      <c r="L7" s="96" t="s">
        <v>14</v>
      </c>
      <c r="M7" s="93" t="s">
        <v>391</v>
      </c>
      <c r="N7" s="96" t="s">
        <v>179</v>
      </c>
      <c r="O7" s="97" t="s">
        <v>369</v>
      </c>
      <c r="P7" s="96" t="s">
        <v>435</v>
      </c>
    </row>
    <row r="8" spans="1:22" x14ac:dyDescent="0.25">
      <c r="A8" s="92" t="s">
        <v>144</v>
      </c>
      <c r="B8" s="92">
        <v>2430270</v>
      </c>
      <c r="C8" s="92" t="s">
        <v>354</v>
      </c>
      <c r="D8" s="92">
        <v>984198</v>
      </c>
      <c r="E8" s="92" t="s">
        <v>344</v>
      </c>
      <c r="F8" s="93" t="s">
        <v>345</v>
      </c>
      <c r="G8" s="98">
        <v>43732</v>
      </c>
      <c r="H8" s="94">
        <v>43495</v>
      </c>
      <c r="I8" s="94" t="s">
        <v>348</v>
      </c>
      <c r="J8" s="93">
        <v>84</v>
      </c>
      <c r="K8" s="95">
        <v>39</v>
      </c>
      <c r="L8" s="96" t="s">
        <v>14</v>
      </c>
      <c r="M8" s="101">
        <v>43533</v>
      </c>
      <c r="N8" s="96" t="s">
        <v>431</v>
      </c>
      <c r="O8" s="97" t="s">
        <v>369</v>
      </c>
      <c r="P8" s="96" t="s">
        <v>375</v>
      </c>
    </row>
    <row r="10" spans="1:22" ht="26.25" x14ac:dyDescent="0.4">
      <c r="G10" s="198" t="s">
        <v>138</v>
      </c>
      <c r="H10" s="198"/>
      <c r="I10" s="198"/>
    </row>
    <row r="11" spans="1:22" ht="15.75" x14ac:dyDescent="0.25">
      <c r="A11" s="59" t="s">
        <v>143</v>
      </c>
      <c r="B11" s="59" t="s">
        <v>212</v>
      </c>
      <c r="C11" s="59" t="s">
        <v>213</v>
      </c>
      <c r="D11" s="59" t="s">
        <v>0</v>
      </c>
      <c r="E11" s="59" t="s">
        <v>1</v>
      </c>
      <c r="F11" s="16" t="s">
        <v>13</v>
      </c>
      <c r="G11" s="17" t="s">
        <v>2</v>
      </c>
      <c r="H11" s="62" t="s">
        <v>3</v>
      </c>
      <c r="I11" s="59" t="s">
        <v>4</v>
      </c>
      <c r="J11" s="16" t="s">
        <v>5</v>
      </c>
      <c r="K11" s="19" t="s">
        <v>6</v>
      </c>
      <c r="L11" s="16" t="s">
        <v>8</v>
      </c>
      <c r="M11" s="16" t="s">
        <v>9</v>
      </c>
      <c r="N11" s="37" t="s">
        <v>177</v>
      </c>
      <c r="O11" s="37" t="s">
        <v>339</v>
      </c>
      <c r="P11" s="37" t="s">
        <v>365</v>
      </c>
      <c r="V11" s="27"/>
    </row>
    <row r="12" spans="1:22" x14ac:dyDescent="0.25">
      <c r="A12" s="92" t="s">
        <v>144</v>
      </c>
      <c r="B12" s="92">
        <v>2430245</v>
      </c>
      <c r="C12" s="92" t="s">
        <v>354</v>
      </c>
      <c r="D12" s="92">
        <v>984198</v>
      </c>
      <c r="E12" s="92" t="s">
        <v>344</v>
      </c>
      <c r="F12" s="93" t="s">
        <v>345</v>
      </c>
      <c r="G12" s="101">
        <v>43732</v>
      </c>
      <c r="H12" s="92" t="s">
        <v>346</v>
      </c>
      <c r="I12" s="92" t="s">
        <v>347</v>
      </c>
      <c r="J12" s="93">
        <v>318</v>
      </c>
      <c r="K12" s="95">
        <v>39</v>
      </c>
      <c r="L12" s="96" t="s">
        <v>14</v>
      </c>
      <c r="M12" s="101">
        <v>43533</v>
      </c>
      <c r="N12" s="96" t="s">
        <v>431</v>
      </c>
      <c r="O12" s="97" t="s">
        <v>369</v>
      </c>
      <c r="P12" s="96" t="s">
        <v>375</v>
      </c>
    </row>
    <row r="13" spans="1:22" x14ac:dyDescent="0.25">
      <c r="A13" s="92" t="s">
        <v>144</v>
      </c>
      <c r="B13" s="92">
        <v>2422936</v>
      </c>
      <c r="C13" s="92" t="s">
        <v>355</v>
      </c>
      <c r="D13" s="92">
        <v>983879</v>
      </c>
      <c r="E13" s="92" t="s">
        <v>325</v>
      </c>
      <c r="F13" s="93" t="s">
        <v>326</v>
      </c>
      <c r="G13" s="93" t="s">
        <v>338</v>
      </c>
      <c r="H13" s="94" t="s">
        <v>436</v>
      </c>
      <c r="I13" s="94" t="s">
        <v>437</v>
      </c>
      <c r="J13" s="93">
        <v>3072</v>
      </c>
      <c r="K13" s="95">
        <v>5.4</v>
      </c>
      <c r="L13" s="96" t="s">
        <v>14</v>
      </c>
      <c r="M13" s="94" t="s">
        <v>451</v>
      </c>
      <c r="N13" s="96" t="s">
        <v>179</v>
      </c>
      <c r="O13" s="97" t="s">
        <v>374</v>
      </c>
      <c r="P13" s="96"/>
    </row>
    <row r="16" spans="1:22" ht="26.25" x14ac:dyDescent="0.4">
      <c r="G16" s="198" t="s">
        <v>139</v>
      </c>
      <c r="H16" s="198"/>
      <c r="I16" s="198"/>
    </row>
    <row r="17" spans="1:16" ht="15.75" x14ac:dyDescent="0.25">
      <c r="A17" s="59" t="s">
        <v>143</v>
      </c>
      <c r="B17" s="59" t="s">
        <v>212</v>
      </c>
      <c r="C17" s="59" t="s">
        <v>213</v>
      </c>
      <c r="D17" s="59" t="s">
        <v>0</v>
      </c>
      <c r="E17" s="59" t="s">
        <v>1</v>
      </c>
      <c r="F17" s="16" t="s">
        <v>13</v>
      </c>
      <c r="G17" s="17" t="s">
        <v>2</v>
      </c>
      <c r="H17" s="62" t="s">
        <v>3</v>
      </c>
      <c r="I17" s="59" t="s">
        <v>4</v>
      </c>
      <c r="J17" s="16" t="s">
        <v>5</v>
      </c>
      <c r="K17" s="19" t="s">
        <v>6</v>
      </c>
      <c r="L17" s="16" t="s">
        <v>8</v>
      </c>
      <c r="M17" s="16" t="s">
        <v>9</v>
      </c>
      <c r="N17" s="37" t="s">
        <v>177</v>
      </c>
      <c r="O17" s="37" t="s">
        <v>339</v>
      </c>
      <c r="P17" s="37" t="s">
        <v>365</v>
      </c>
    </row>
    <row r="19" spans="1:16" x14ac:dyDescent="0.25">
      <c r="A19" s="92" t="s">
        <v>144</v>
      </c>
      <c r="B19" s="92">
        <v>2422933</v>
      </c>
      <c r="C19" s="92" t="s">
        <v>356</v>
      </c>
      <c r="D19" s="92">
        <v>983763</v>
      </c>
      <c r="E19" s="92" t="s">
        <v>323</v>
      </c>
      <c r="F19" s="93" t="s">
        <v>324</v>
      </c>
      <c r="G19" s="93" t="s">
        <v>338</v>
      </c>
      <c r="H19" s="94">
        <v>43551</v>
      </c>
      <c r="I19" s="94">
        <v>43558</v>
      </c>
      <c r="J19" s="93">
        <v>2556</v>
      </c>
      <c r="K19" s="95">
        <v>9.8699999999999992</v>
      </c>
      <c r="L19" s="96" t="s">
        <v>14</v>
      </c>
      <c r="M19" s="101">
        <v>43533</v>
      </c>
      <c r="N19" s="96" t="s">
        <v>392</v>
      </c>
      <c r="O19" s="97" t="s">
        <v>374</v>
      </c>
      <c r="P19" s="96"/>
    </row>
    <row r="21" spans="1:16" ht="26.25" x14ac:dyDescent="0.4">
      <c r="G21" s="198" t="s">
        <v>140</v>
      </c>
      <c r="H21" s="198"/>
      <c r="I21" s="198"/>
    </row>
    <row r="22" spans="1:16" ht="15.75" x14ac:dyDescent="0.25">
      <c r="A22" s="59" t="s">
        <v>143</v>
      </c>
      <c r="B22" s="59" t="s">
        <v>212</v>
      </c>
      <c r="C22" s="59" t="s">
        <v>213</v>
      </c>
      <c r="D22" s="59" t="s">
        <v>0</v>
      </c>
      <c r="E22" s="59" t="s">
        <v>1</v>
      </c>
      <c r="F22" s="16" t="s">
        <v>13</v>
      </c>
      <c r="G22" s="17" t="s">
        <v>2</v>
      </c>
      <c r="H22" s="62" t="s">
        <v>3</v>
      </c>
      <c r="I22" s="59" t="s">
        <v>4</v>
      </c>
      <c r="J22" s="16" t="s">
        <v>5</v>
      </c>
      <c r="K22" s="19" t="s">
        <v>6</v>
      </c>
      <c r="L22" s="16" t="s">
        <v>8</v>
      </c>
      <c r="M22" s="16" t="s">
        <v>9</v>
      </c>
      <c r="N22" s="37" t="s">
        <v>177</v>
      </c>
      <c r="O22" s="37" t="s">
        <v>339</v>
      </c>
      <c r="P22" s="37" t="s">
        <v>365</v>
      </c>
    </row>
    <row r="23" spans="1:16" x14ac:dyDescent="0.25">
      <c r="A23" s="92" t="s">
        <v>144</v>
      </c>
      <c r="B23" s="92">
        <v>2430246</v>
      </c>
      <c r="C23" s="92" t="s">
        <v>357</v>
      </c>
      <c r="D23" s="92">
        <v>984224</v>
      </c>
      <c r="E23" s="92" t="s">
        <v>340</v>
      </c>
      <c r="F23" s="93" t="s">
        <v>341</v>
      </c>
      <c r="G23" s="101">
        <v>43731</v>
      </c>
      <c r="H23" s="101">
        <v>43922</v>
      </c>
      <c r="I23" s="101">
        <v>43929</v>
      </c>
      <c r="J23" s="93">
        <v>336</v>
      </c>
      <c r="K23" s="95">
        <v>44</v>
      </c>
      <c r="L23" s="96" t="s">
        <v>14</v>
      </c>
      <c r="M23" s="101">
        <v>43533</v>
      </c>
      <c r="N23" s="96" t="s">
        <v>179</v>
      </c>
      <c r="O23" s="97" t="s">
        <v>374</v>
      </c>
      <c r="P23" s="96" t="s">
        <v>375</v>
      </c>
    </row>
    <row r="24" spans="1:16" x14ac:dyDescent="0.25">
      <c r="A24" s="92" t="s">
        <v>144</v>
      </c>
      <c r="B24" s="92">
        <v>2430247</v>
      </c>
      <c r="C24" s="92" t="s">
        <v>357</v>
      </c>
      <c r="D24" s="92">
        <v>984245</v>
      </c>
      <c r="E24" s="92" t="s">
        <v>342</v>
      </c>
      <c r="F24" s="93" t="s">
        <v>343</v>
      </c>
      <c r="G24" s="101">
        <v>43731</v>
      </c>
      <c r="H24" s="101">
        <v>43922</v>
      </c>
      <c r="I24" s="101">
        <v>43929</v>
      </c>
      <c r="J24" s="93">
        <v>198</v>
      </c>
      <c r="K24" s="95">
        <v>44</v>
      </c>
      <c r="L24" s="96" t="s">
        <v>14</v>
      </c>
      <c r="M24" s="101">
        <v>43533</v>
      </c>
      <c r="N24" s="96" t="s">
        <v>179</v>
      </c>
      <c r="O24" s="97" t="s">
        <v>374</v>
      </c>
      <c r="P24" s="96" t="s">
        <v>375</v>
      </c>
    </row>
    <row r="25" spans="1:16" x14ac:dyDescent="0.25">
      <c r="A25" s="92" t="s">
        <v>144</v>
      </c>
      <c r="B25" s="92">
        <v>2430272</v>
      </c>
      <c r="C25" s="92" t="s">
        <v>357</v>
      </c>
      <c r="D25" s="92">
        <v>984224</v>
      </c>
      <c r="E25" s="92" t="s">
        <v>340</v>
      </c>
      <c r="F25" s="93" t="s">
        <v>341</v>
      </c>
      <c r="G25" s="101">
        <v>44098</v>
      </c>
      <c r="H25" s="102">
        <v>43923</v>
      </c>
      <c r="I25" s="102">
        <v>43927</v>
      </c>
      <c r="J25" s="93">
        <v>168</v>
      </c>
      <c r="K25" s="95">
        <v>44</v>
      </c>
      <c r="L25" s="96" t="s">
        <v>14</v>
      </c>
      <c r="M25" s="101">
        <v>43533</v>
      </c>
      <c r="N25" s="96" t="s">
        <v>179</v>
      </c>
      <c r="O25" s="97" t="s">
        <v>374</v>
      </c>
      <c r="P25" s="96" t="s">
        <v>375</v>
      </c>
    </row>
    <row r="26" spans="1:16" x14ac:dyDescent="0.25">
      <c r="A26" s="92" t="s">
        <v>144</v>
      </c>
      <c r="B26" s="92">
        <v>2430272</v>
      </c>
      <c r="C26" s="92" t="s">
        <v>357</v>
      </c>
      <c r="D26" s="92">
        <v>984245</v>
      </c>
      <c r="E26" s="92" t="s">
        <v>342</v>
      </c>
      <c r="F26" s="93" t="s">
        <v>343</v>
      </c>
      <c r="G26" s="101">
        <v>44098</v>
      </c>
      <c r="H26" s="102">
        <v>43923</v>
      </c>
      <c r="I26" s="102">
        <v>43927</v>
      </c>
      <c r="J26" s="93">
        <v>138</v>
      </c>
      <c r="K26" s="95">
        <v>44</v>
      </c>
      <c r="L26" s="96" t="s">
        <v>14</v>
      </c>
      <c r="M26" s="101">
        <v>43533</v>
      </c>
      <c r="N26" s="96" t="s">
        <v>179</v>
      </c>
      <c r="O26" s="97" t="s">
        <v>374</v>
      </c>
      <c r="P26" s="96" t="s">
        <v>375</v>
      </c>
    </row>
    <row r="29" spans="1:16" ht="28.5" customHeight="1" x14ac:dyDescent="0.4">
      <c r="G29" s="198" t="s">
        <v>349</v>
      </c>
      <c r="H29" s="198"/>
      <c r="I29" s="198"/>
    </row>
    <row r="30" spans="1:16" ht="15.75" x14ac:dyDescent="0.25">
      <c r="A30" s="59" t="s">
        <v>143</v>
      </c>
      <c r="B30" s="59" t="s">
        <v>212</v>
      </c>
      <c r="C30" s="59" t="s">
        <v>213</v>
      </c>
      <c r="D30" s="59" t="s">
        <v>0</v>
      </c>
      <c r="E30" s="59" t="s">
        <v>1</v>
      </c>
      <c r="F30" s="16" t="s">
        <v>13</v>
      </c>
      <c r="G30" s="17" t="s">
        <v>2</v>
      </c>
      <c r="H30" s="62" t="s">
        <v>3</v>
      </c>
      <c r="I30" s="59" t="s">
        <v>4</v>
      </c>
      <c r="J30" s="16" t="s">
        <v>5</v>
      </c>
      <c r="K30" s="19" t="s">
        <v>6</v>
      </c>
      <c r="L30" s="16" t="s">
        <v>8</v>
      </c>
      <c r="M30" s="16" t="s">
        <v>9</v>
      </c>
      <c r="N30" s="37" t="s">
        <v>177</v>
      </c>
      <c r="O30" s="37" t="s">
        <v>339</v>
      </c>
      <c r="P30" s="37" t="s">
        <v>365</v>
      </c>
    </row>
    <row r="31" spans="1:16" x14ac:dyDescent="0.25">
      <c r="A31" s="92" t="s">
        <v>144</v>
      </c>
      <c r="B31" s="92" t="s">
        <v>350</v>
      </c>
      <c r="C31" s="92" t="s">
        <v>358</v>
      </c>
      <c r="D31" s="92"/>
      <c r="E31" s="93" t="s">
        <v>205</v>
      </c>
      <c r="F31" s="93" t="s">
        <v>209</v>
      </c>
      <c r="G31" s="98">
        <v>43728</v>
      </c>
      <c r="H31" s="92"/>
      <c r="I31" s="92"/>
      <c r="J31" s="93"/>
      <c r="K31" s="95">
        <v>6.5</v>
      </c>
      <c r="L31" s="96" t="s">
        <v>10</v>
      </c>
      <c r="M31" s="93" t="s">
        <v>453</v>
      </c>
      <c r="N31" s="96" t="s">
        <v>434</v>
      </c>
      <c r="O31" s="96" t="s">
        <v>370</v>
      </c>
      <c r="P31" s="96"/>
    </row>
    <row r="32" spans="1:16" x14ac:dyDescent="0.25">
      <c r="A32" s="92" t="s">
        <v>144</v>
      </c>
      <c r="B32" s="92" t="s">
        <v>350</v>
      </c>
      <c r="C32" s="92" t="s">
        <v>358</v>
      </c>
      <c r="D32" s="92"/>
      <c r="E32" s="93" t="s">
        <v>206</v>
      </c>
      <c r="F32" s="93" t="s">
        <v>209</v>
      </c>
      <c r="G32" s="98">
        <v>43728</v>
      </c>
      <c r="H32" s="92"/>
      <c r="I32" s="92"/>
      <c r="J32" s="93"/>
      <c r="K32" s="95">
        <v>6.5</v>
      </c>
      <c r="L32" s="96" t="s">
        <v>10</v>
      </c>
      <c r="M32" s="93" t="s">
        <v>453</v>
      </c>
      <c r="N32" s="96" t="s">
        <v>434</v>
      </c>
      <c r="O32" s="96" t="s">
        <v>370</v>
      </c>
      <c r="P32" s="96"/>
    </row>
    <row r="33" spans="1:16" x14ac:dyDescent="0.25">
      <c r="A33" s="92" t="s">
        <v>144</v>
      </c>
      <c r="B33" s="92" t="s">
        <v>350</v>
      </c>
      <c r="C33" s="92" t="s">
        <v>359</v>
      </c>
      <c r="D33" s="92"/>
      <c r="E33" s="93" t="s">
        <v>207</v>
      </c>
      <c r="F33" s="93" t="s">
        <v>210</v>
      </c>
      <c r="G33" s="98">
        <v>43728</v>
      </c>
      <c r="H33" s="92"/>
      <c r="I33" s="92"/>
      <c r="J33" s="93"/>
      <c r="K33" s="95">
        <v>8.1199999999999992</v>
      </c>
      <c r="L33" s="96" t="s">
        <v>10</v>
      </c>
      <c r="M33" s="93" t="s">
        <v>453</v>
      </c>
      <c r="N33" s="96" t="s">
        <v>434</v>
      </c>
      <c r="O33" s="96" t="s">
        <v>370</v>
      </c>
      <c r="P33" s="96"/>
    </row>
    <row r="34" spans="1:16" x14ac:dyDescent="0.25">
      <c r="A34" s="92" t="s">
        <v>144</v>
      </c>
      <c r="B34" s="92" t="s">
        <v>350</v>
      </c>
      <c r="C34" s="92" t="s">
        <v>359</v>
      </c>
      <c r="D34" s="92"/>
      <c r="E34" s="93" t="s">
        <v>208</v>
      </c>
      <c r="F34" s="93" t="s">
        <v>210</v>
      </c>
      <c r="G34" s="98">
        <v>43728</v>
      </c>
      <c r="H34" s="92"/>
      <c r="I34" s="92"/>
      <c r="J34" s="93"/>
      <c r="K34" s="95">
        <v>8.1199999999999992</v>
      </c>
      <c r="L34" s="96" t="s">
        <v>10</v>
      </c>
      <c r="M34" s="93" t="s">
        <v>453</v>
      </c>
      <c r="N34" s="96" t="s">
        <v>434</v>
      </c>
      <c r="O34" s="96" t="s">
        <v>370</v>
      </c>
      <c r="P34" s="103"/>
    </row>
    <row r="35" spans="1:16" x14ac:dyDescent="0.25">
      <c r="A35" s="92" t="s">
        <v>144</v>
      </c>
      <c r="B35" s="92" t="s">
        <v>350</v>
      </c>
      <c r="C35" s="92" t="s">
        <v>360</v>
      </c>
      <c r="D35" s="92"/>
      <c r="E35" s="93" t="s">
        <v>197</v>
      </c>
      <c r="F35" s="93" t="s">
        <v>198</v>
      </c>
      <c r="G35" s="98">
        <v>43728</v>
      </c>
      <c r="H35" s="92"/>
      <c r="I35" s="92"/>
      <c r="J35" s="93"/>
      <c r="K35" s="95">
        <v>5.6</v>
      </c>
      <c r="L35" s="96" t="s">
        <v>10</v>
      </c>
      <c r="M35" s="93" t="s">
        <v>432</v>
      </c>
      <c r="N35" s="96"/>
      <c r="O35" s="96" t="s">
        <v>370</v>
      </c>
      <c r="P35" s="96"/>
    </row>
    <row r="36" spans="1:16" x14ac:dyDescent="0.25">
      <c r="A36" s="92" t="s">
        <v>144</v>
      </c>
      <c r="B36" s="92" t="s">
        <v>350</v>
      </c>
      <c r="C36" s="92" t="s">
        <v>360</v>
      </c>
      <c r="D36" s="92"/>
      <c r="E36" s="93" t="s">
        <v>199</v>
      </c>
      <c r="F36" s="93" t="s">
        <v>198</v>
      </c>
      <c r="G36" s="98">
        <v>43728</v>
      </c>
      <c r="H36" s="92"/>
      <c r="I36" s="92"/>
      <c r="J36" s="93"/>
      <c r="K36" s="95">
        <v>5.6</v>
      </c>
      <c r="L36" s="96" t="s">
        <v>10</v>
      </c>
      <c r="M36" s="93" t="s">
        <v>432</v>
      </c>
      <c r="N36" s="96"/>
      <c r="O36" s="96" t="s">
        <v>370</v>
      </c>
      <c r="P36" s="96"/>
    </row>
    <row r="37" spans="1:16" x14ac:dyDescent="0.25">
      <c r="A37" s="92" t="s">
        <v>144</v>
      </c>
      <c r="B37" s="92" t="s">
        <v>350</v>
      </c>
      <c r="C37" s="92" t="s">
        <v>361</v>
      </c>
      <c r="D37" s="93">
        <v>779336</v>
      </c>
      <c r="E37" s="93" t="s">
        <v>20</v>
      </c>
      <c r="F37" s="93" t="s">
        <v>35</v>
      </c>
      <c r="G37" s="98">
        <v>43721</v>
      </c>
      <c r="H37" s="92"/>
      <c r="I37" s="92"/>
      <c r="J37" s="93">
        <v>4000</v>
      </c>
      <c r="K37" s="95">
        <v>0.35</v>
      </c>
      <c r="L37" s="96" t="s">
        <v>10</v>
      </c>
      <c r="M37" s="93" t="s">
        <v>454</v>
      </c>
      <c r="N37" s="96"/>
      <c r="O37" s="97" t="s">
        <v>373</v>
      </c>
      <c r="P37" s="96"/>
    </row>
    <row r="38" spans="1:16" x14ac:dyDescent="0.25">
      <c r="A38" s="92" t="s">
        <v>144</v>
      </c>
      <c r="B38" s="92" t="s">
        <v>350</v>
      </c>
      <c r="C38" s="92" t="s">
        <v>362</v>
      </c>
      <c r="D38" s="93">
        <v>823911</v>
      </c>
      <c r="E38" s="92" t="s">
        <v>33</v>
      </c>
      <c r="F38" s="93" t="s">
        <v>56</v>
      </c>
      <c r="G38" s="98">
        <v>43721</v>
      </c>
      <c r="H38" s="92"/>
      <c r="I38" s="92"/>
      <c r="J38" s="93">
        <v>11000</v>
      </c>
      <c r="K38" s="95">
        <v>1.79</v>
      </c>
      <c r="L38" s="96" t="s">
        <v>10</v>
      </c>
      <c r="M38" s="93" t="s">
        <v>452</v>
      </c>
      <c r="N38" s="96"/>
      <c r="O38" s="97" t="s">
        <v>369</v>
      </c>
      <c r="P38" s="96"/>
    </row>
    <row r="39" spans="1:16" x14ac:dyDescent="0.25">
      <c r="A39" s="92" t="s">
        <v>144</v>
      </c>
      <c r="B39" s="92" t="s">
        <v>350</v>
      </c>
      <c r="C39" s="92" t="s">
        <v>363</v>
      </c>
      <c r="D39" s="93">
        <v>823983</v>
      </c>
      <c r="E39" s="93" t="s">
        <v>12</v>
      </c>
      <c r="F39" s="93" t="s">
        <v>43</v>
      </c>
      <c r="G39" s="98">
        <v>43721</v>
      </c>
      <c r="H39" s="92"/>
      <c r="I39" s="92"/>
      <c r="J39" s="93">
        <v>9000</v>
      </c>
      <c r="K39" s="95">
        <v>0.86</v>
      </c>
      <c r="L39" s="96" t="s">
        <v>10</v>
      </c>
      <c r="M39" s="93" t="s">
        <v>433</v>
      </c>
      <c r="N39" s="96" t="s">
        <v>179</v>
      </c>
      <c r="O39" s="97" t="s">
        <v>374</v>
      </c>
      <c r="P39" s="96"/>
    </row>
    <row r="41" spans="1:16" ht="26.25" x14ac:dyDescent="0.4">
      <c r="H41" s="198" t="s">
        <v>167</v>
      </c>
      <c r="I41" s="198"/>
      <c r="J41" s="198"/>
    </row>
    <row r="42" spans="1:16" ht="15.75" x14ac:dyDescent="0.25">
      <c r="A42" s="74" t="s">
        <v>143</v>
      </c>
      <c r="B42" s="74" t="s">
        <v>212</v>
      </c>
      <c r="C42" s="74" t="s">
        <v>213</v>
      </c>
      <c r="D42" s="74" t="s">
        <v>0</v>
      </c>
      <c r="E42" s="74" t="s">
        <v>1</v>
      </c>
      <c r="F42" s="75" t="s">
        <v>13</v>
      </c>
      <c r="G42" s="76" t="s">
        <v>2</v>
      </c>
      <c r="H42" s="77" t="s">
        <v>3</v>
      </c>
      <c r="I42" s="74" t="s">
        <v>4</v>
      </c>
      <c r="J42" s="75" t="s">
        <v>5</v>
      </c>
      <c r="K42" s="78" t="s">
        <v>6</v>
      </c>
      <c r="L42" s="75" t="s">
        <v>8</v>
      </c>
      <c r="M42" s="75" t="s">
        <v>9</v>
      </c>
      <c r="N42" s="75" t="s">
        <v>177</v>
      </c>
      <c r="O42" s="75" t="s">
        <v>339</v>
      </c>
      <c r="P42" s="75" t="s">
        <v>365</v>
      </c>
    </row>
    <row r="43" spans="1:16" ht="15.75" x14ac:dyDescent="0.25">
      <c r="A43" s="84" t="s">
        <v>144</v>
      </c>
      <c r="B43" s="84">
        <v>2447058</v>
      </c>
      <c r="C43" s="84"/>
      <c r="D43" s="84">
        <v>317762</v>
      </c>
      <c r="E43" s="84" t="s">
        <v>394</v>
      </c>
      <c r="F43" s="85" t="s">
        <v>393</v>
      </c>
      <c r="G43" s="86" t="s">
        <v>380</v>
      </c>
      <c r="H43" s="87">
        <v>43674</v>
      </c>
      <c r="I43" s="84" t="s">
        <v>381</v>
      </c>
      <c r="J43" s="85">
        <v>1728</v>
      </c>
      <c r="K43" s="88">
        <v>1.25</v>
      </c>
      <c r="L43" s="89" t="s">
        <v>14</v>
      </c>
      <c r="M43" s="85" t="s">
        <v>10</v>
      </c>
      <c r="N43" s="85"/>
      <c r="O43" s="89" t="s">
        <v>418</v>
      </c>
      <c r="P43" s="104" t="s">
        <v>459</v>
      </c>
    </row>
    <row r="44" spans="1:16" ht="15.75" x14ac:dyDescent="0.25">
      <c r="A44" s="90" t="s">
        <v>144</v>
      </c>
      <c r="B44" s="84">
        <v>2447060</v>
      </c>
      <c r="C44" s="84"/>
      <c r="D44" s="84">
        <v>317898</v>
      </c>
      <c r="E44" s="84" t="s">
        <v>395</v>
      </c>
      <c r="F44" s="85" t="s">
        <v>396</v>
      </c>
      <c r="G44" s="86" t="s">
        <v>380</v>
      </c>
      <c r="H44" s="87">
        <v>43674</v>
      </c>
      <c r="I44" s="84" t="s">
        <v>381</v>
      </c>
      <c r="J44" s="85">
        <v>1632</v>
      </c>
      <c r="K44" s="88">
        <v>1.25</v>
      </c>
      <c r="L44" s="89" t="s">
        <v>14</v>
      </c>
      <c r="M44" s="85" t="s">
        <v>10</v>
      </c>
      <c r="N44" s="89"/>
      <c r="O44" s="89" t="s">
        <v>418</v>
      </c>
      <c r="P44" s="104" t="s">
        <v>459</v>
      </c>
    </row>
    <row r="45" spans="1:16" ht="15.75" x14ac:dyDescent="0.25">
      <c r="A45" s="90" t="s">
        <v>144</v>
      </c>
      <c r="B45" s="84">
        <v>2447067</v>
      </c>
      <c r="C45" s="84"/>
      <c r="D45" s="84">
        <v>318628</v>
      </c>
      <c r="E45" s="84" t="s">
        <v>16</v>
      </c>
      <c r="F45" s="85" t="s">
        <v>397</v>
      </c>
      <c r="G45" s="86" t="s">
        <v>380</v>
      </c>
      <c r="H45" s="87">
        <v>43674</v>
      </c>
      <c r="I45" s="84" t="s">
        <v>381</v>
      </c>
      <c r="J45" s="85">
        <v>3144</v>
      </c>
      <c r="K45" s="88">
        <v>2.35</v>
      </c>
      <c r="L45" s="89" t="s">
        <v>14</v>
      </c>
      <c r="M45" s="85" t="s">
        <v>10</v>
      </c>
      <c r="N45" s="89"/>
      <c r="O45" s="89" t="s">
        <v>418</v>
      </c>
      <c r="P45" s="89" t="s">
        <v>458</v>
      </c>
    </row>
    <row r="46" spans="1:16" ht="15.75" x14ac:dyDescent="0.25">
      <c r="A46" s="90" t="s">
        <v>144</v>
      </c>
      <c r="B46" s="84">
        <v>2447088</v>
      </c>
      <c r="C46" s="84"/>
      <c r="D46" s="84">
        <v>313508</v>
      </c>
      <c r="E46" s="84" t="s">
        <v>26</v>
      </c>
      <c r="F46" s="85" t="s">
        <v>401</v>
      </c>
      <c r="G46" s="86" t="s">
        <v>380</v>
      </c>
      <c r="H46" s="87">
        <v>43674</v>
      </c>
      <c r="I46" s="84" t="s">
        <v>381</v>
      </c>
      <c r="J46" s="85">
        <v>504</v>
      </c>
      <c r="K46" s="88">
        <v>22.25</v>
      </c>
      <c r="L46" s="89" t="s">
        <v>14</v>
      </c>
      <c r="M46" s="85" t="s">
        <v>470</v>
      </c>
      <c r="N46" s="89"/>
      <c r="O46" s="89" t="s">
        <v>418</v>
      </c>
      <c r="P46" s="89" t="s">
        <v>458</v>
      </c>
    </row>
    <row r="47" spans="1:16" ht="15.75" x14ac:dyDescent="0.25">
      <c r="A47" s="90" t="s">
        <v>144</v>
      </c>
      <c r="B47" s="84">
        <v>2447089</v>
      </c>
      <c r="C47" s="84"/>
      <c r="D47" s="84">
        <v>313548</v>
      </c>
      <c r="E47" s="84" t="s">
        <v>25</v>
      </c>
      <c r="F47" s="85" t="s">
        <v>402</v>
      </c>
      <c r="G47" s="86" t="s">
        <v>380</v>
      </c>
      <c r="H47" s="87">
        <v>43674</v>
      </c>
      <c r="I47" s="84" t="s">
        <v>381</v>
      </c>
      <c r="J47" s="85">
        <v>696</v>
      </c>
      <c r="K47" s="88">
        <v>23.25</v>
      </c>
      <c r="L47" s="89" t="s">
        <v>14</v>
      </c>
      <c r="M47" s="85" t="s">
        <v>470</v>
      </c>
      <c r="N47" s="89"/>
      <c r="O47" s="89" t="s">
        <v>418</v>
      </c>
      <c r="P47" s="89" t="s">
        <v>458</v>
      </c>
    </row>
    <row r="48" spans="1:16" ht="15.75" x14ac:dyDescent="0.25">
      <c r="A48" s="90" t="s">
        <v>144</v>
      </c>
      <c r="B48" s="84">
        <v>2447090</v>
      </c>
      <c r="C48" s="84"/>
      <c r="D48" s="84">
        <v>313570</v>
      </c>
      <c r="E48" s="84" t="s">
        <v>403</v>
      </c>
      <c r="F48" s="85" t="s">
        <v>404</v>
      </c>
      <c r="G48" s="86" t="s">
        <v>380</v>
      </c>
      <c r="H48" s="87">
        <v>43674</v>
      </c>
      <c r="I48" s="84" t="s">
        <v>381</v>
      </c>
      <c r="J48" s="85">
        <v>762</v>
      </c>
      <c r="K48" s="88">
        <v>22</v>
      </c>
      <c r="L48" s="89" t="s">
        <v>14</v>
      </c>
      <c r="M48" s="85" t="s">
        <v>470</v>
      </c>
      <c r="N48" s="89"/>
      <c r="O48" s="89" t="s">
        <v>418</v>
      </c>
      <c r="P48" s="89" t="s">
        <v>458</v>
      </c>
    </row>
    <row r="49" spans="1:16" ht="15.75" x14ac:dyDescent="0.25">
      <c r="A49" s="90" t="s">
        <v>144</v>
      </c>
      <c r="B49" s="84">
        <v>2447115</v>
      </c>
      <c r="C49" s="84"/>
      <c r="D49" s="84">
        <v>313802</v>
      </c>
      <c r="E49" s="84" t="s">
        <v>22</v>
      </c>
      <c r="F49" s="85" t="s">
        <v>415</v>
      </c>
      <c r="G49" s="86" t="s">
        <v>380</v>
      </c>
      <c r="H49" s="87">
        <v>43674</v>
      </c>
      <c r="I49" s="84" t="s">
        <v>381</v>
      </c>
      <c r="J49" s="85">
        <v>696</v>
      </c>
      <c r="K49" s="88">
        <v>29.15</v>
      </c>
      <c r="L49" s="89" t="s">
        <v>14</v>
      </c>
      <c r="M49" s="85" t="s">
        <v>470</v>
      </c>
      <c r="N49" s="89"/>
      <c r="O49" s="89" t="s">
        <v>419</v>
      </c>
      <c r="P49" s="89"/>
    </row>
    <row r="50" spans="1:16" ht="15.75" x14ac:dyDescent="0.25">
      <c r="A50" s="65"/>
      <c r="B50" s="66"/>
      <c r="C50" s="66"/>
      <c r="D50" s="66"/>
      <c r="E50" s="66"/>
      <c r="F50" s="67"/>
      <c r="G50" s="68"/>
      <c r="H50" s="72"/>
      <c r="I50" s="66"/>
      <c r="J50" s="67"/>
      <c r="K50" s="69"/>
      <c r="L50" s="70"/>
      <c r="M50" s="67"/>
      <c r="N50" s="71"/>
      <c r="O50" s="71"/>
      <c r="P50" s="71"/>
    </row>
    <row r="51" spans="1:16" ht="26.25" x14ac:dyDescent="0.4">
      <c r="H51" s="198" t="s">
        <v>142</v>
      </c>
      <c r="I51" s="198"/>
      <c r="J51" s="198"/>
    </row>
    <row r="52" spans="1:16" ht="15.75" x14ac:dyDescent="0.25">
      <c r="A52" s="74" t="s">
        <v>143</v>
      </c>
      <c r="B52" s="74" t="s">
        <v>212</v>
      </c>
      <c r="C52" s="74" t="s">
        <v>213</v>
      </c>
      <c r="D52" s="74" t="s">
        <v>0</v>
      </c>
      <c r="E52" s="74" t="s">
        <v>1</v>
      </c>
      <c r="F52" s="75" t="s">
        <v>13</v>
      </c>
      <c r="G52" s="76" t="s">
        <v>2</v>
      </c>
      <c r="H52" s="77" t="s">
        <v>3</v>
      </c>
      <c r="I52" s="74" t="s">
        <v>4</v>
      </c>
      <c r="J52" s="75" t="s">
        <v>5</v>
      </c>
      <c r="K52" s="78" t="s">
        <v>6</v>
      </c>
      <c r="L52" s="75" t="s">
        <v>8</v>
      </c>
      <c r="M52" s="75" t="s">
        <v>9</v>
      </c>
      <c r="N52" s="75" t="s">
        <v>177</v>
      </c>
      <c r="O52" s="75" t="s">
        <v>339</v>
      </c>
      <c r="P52" s="75" t="s">
        <v>365</v>
      </c>
    </row>
    <row r="53" spans="1:16" x14ac:dyDescent="0.25">
      <c r="A53" s="79" t="s">
        <v>144</v>
      </c>
      <c r="B53" s="79">
        <v>2447038</v>
      </c>
      <c r="C53" s="79"/>
      <c r="D53" s="79">
        <v>318748</v>
      </c>
      <c r="E53" s="3" t="s">
        <v>390</v>
      </c>
      <c r="F53" s="3" t="s">
        <v>379</v>
      </c>
      <c r="G53" s="80" t="s">
        <v>380</v>
      </c>
      <c r="H53" s="79" t="s">
        <v>381</v>
      </c>
      <c r="I53" s="79" t="s">
        <v>376</v>
      </c>
      <c r="J53" s="3">
        <v>432</v>
      </c>
      <c r="K53" s="5">
        <v>2.5</v>
      </c>
      <c r="L53" s="89" t="s">
        <v>502</v>
      </c>
      <c r="M53" s="85" t="s">
        <v>10</v>
      </c>
      <c r="N53" s="12"/>
      <c r="O53" s="89" t="s">
        <v>419</v>
      </c>
      <c r="P53" s="12" t="s">
        <v>458</v>
      </c>
    </row>
    <row r="54" spans="1:16" x14ac:dyDescent="0.25">
      <c r="A54" s="79" t="s">
        <v>144</v>
      </c>
      <c r="B54" s="79">
        <v>2447041</v>
      </c>
      <c r="C54" s="79"/>
      <c r="D54" s="79">
        <v>318904</v>
      </c>
      <c r="E54" s="3" t="s">
        <v>378</v>
      </c>
      <c r="F54" s="3" t="s">
        <v>382</v>
      </c>
      <c r="G54" s="80" t="s">
        <v>380</v>
      </c>
      <c r="H54" s="79" t="s">
        <v>381</v>
      </c>
      <c r="I54" s="79" t="s">
        <v>376</v>
      </c>
      <c r="J54" s="3">
        <v>588</v>
      </c>
      <c r="K54" s="5">
        <v>2.5</v>
      </c>
      <c r="L54" s="89" t="s">
        <v>502</v>
      </c>
      <c r="M54" s="85" t="s">
        <v>10</v>
      </c>
      <c r="N54" s="12"/>
      <c r="O54" s="89" t="s">
        <v>419</v>
      </c>
      <c r="P54" s="12" t="s">
        <v>458</v>
      </c>
    </row>
    <row r="55" spans="1:16" x14ac:dyDescent="0.25">
      <c r="A55" s="79" t="s">
        <v>144</v>
      </c>
      <c r="B55" s="79">
        <v>2447045</v>
      </c>
      <c r="C55" s="79"/>
      <c r="D55" s="79">
        <v>319180</v>
      </c>
      <c r="E55" s="3" t="s">
        <v>383</v>
      </c>
      <c r="F55" s="3" t="s">
        <v>384</v>
      </c>
      <c r="G55" s="80" t="s">
        <v>380</v>
      </c>
      <c r="H55" s="79" t="s">
        <v>381</v>
      </c>
      <c r="I55" s="79" t="s">
        <v>376</v>
      </c>
      <c r="J55" s="3">
        <v>648</v>
      </c>
      <c r="K55" s="5">
        <v>2.65</v>
      </c>
      <c r="L55" s="89" t="s">
        <v>502</v>
      </c>
      <c r="M55" s="85" t="s">
        <v>10</v>
      </c>
      <c r="N55" s="12"/>
      <c r="O55" s="89" t="s">
        <v>419</v>
      </c>
      <c r="P55" s="12" t="s">
        <v>458</v>
      </c>
    </row>
    <row r="56" spans="1:16" x14ac:dyDescent="0.25">
      <c r="A56" s="79" t="s">
        <v>144</v>
      </c>
      <c r="B56" s="79">
        <v>2447074</v>
      </c>
      <c r="C56" s="79"/>
      <c r="D56" s="79">
        <v>313407</v>
      </c>
      <c r="E56" s="3" t="s">
        <v>239</v>
      </c>
      <c r="F56" s="3" t="s">
        <v>398</v>
      </c>
      <c r="G56" s="80" t="s">
        <v>380</v>
      </c>
      <c r="H56" s="79" t="s">
        <v>381</v>
      </c>
      <c r="I56" s="79" t="s">
        <v>376</v>
      </c>
      <c r="J56" s="3">
        <v>528</v>
      </c>
      <c r="K56" s="5">
        <v>12</v>
      </c>
      <c r="L56" s="89" t="s">
        <v>502</v>
      </c>
      <c r="M56" s="85" t="s">
        <v>470</v>
      </c>
      <c r="N56" s="12"/>
      <c r="O56" s="12" t="s">
        <v>418</v>
      </c>
      <c r="P56" s="81" t="s">
        <v>458</v>
      </c>
    </row>
    <row r="57" spans="1:16" x14ac:dyDescent="0.25">
      <c r="A57" s="79" t="s">
        <v>144</v>
      </c>
      <c r="B57" s="79">
        <v>2447072</v>
      </c>
      <c r="C57" s="79"/>
      <c r="D57" s="79">
        <v>313407</v>
      </c>
      <c r="E57" s="3" t="s">
        <v>239</v>
      </c>
      <c r="F57" s="3" t="s">
        <v>398</v>
      </c>
      <c r="G57" s="80" t="s">
        <v>380</v>
      </c>
      <c r="H57" s="79" t="s">
        <v>376</v>
      </c>
      <c r="I57" s="79" t="s">
        <v>377</v>
      </c>
      <c r="J57" s="3">
        <f>1656</f>
        <v>1656</v>
      </c>
      <c r="K57" s="5">
        <v>12</v>
      </c>
      <c r="L57" s="89" t="s">
        <v>502</v>
      </c>
      <c r="M57" s="85" t="s">
        <v>470</v>
      </c>
      <c r="N57" s="12"/>
      <c r="O57" s="89" t="s">
        <v>419</v>
      </c>
      <c r="P57" s="81" t="s">
        <v>458</v>
      </c>
    </row>
    <row r="58" spans="1:16" x14ac:dyDescent="0.25">
      <c r="A58" s="79" t="s">
        <v>144</v>
      </c>
      <c r="B58" s="79">
        <v>2447091</v>
      </c>
      <c r="C58" s="79"/>
      <c r="D58" s="79">
        <v>314010</v>
      </c>
      <c r="E58" s="3" t="s">
        <v>405</v>
      </c>
      <c r="F58" s="3" t="s">
        <v>406</v>
      </c>
      <c r="G58" s="80" t="s">
        <v>380</v>
      </c>
      <c r="H58" s="79" t="s">
        <v>376</v>
      </c>
      <c r="I58" s="79" t="s">
        <v>377</v>
      </c>
      <c r="J58" s="3">
        <v>2052</v>
      </c>
      <c r="K58" s="5">
        <v>3.9</v>
      </c>
      <c r="L58" s="89" t="s">
        <v>502</v>
      </c>
      <c r="M58" s="85" t="s">
        <v>503</v>
      </c>
      <c r="N58" s="12"/>
      <c r="O58" s="12" t="s">
        <v>418</v>
      </c>
      <c r="P58" s="81" t="s">
        <v>458</v>
      </c>
    </row>
    <row r="59" spans="1:16" x14ac:dyDescent="0.25">
      <c r="A59" s="79" t="s">
        <v>144</v>
      </c>
      <c r="B59" s="79">
        <v>2447043</v>
      </c>
      <c r="C59" s="79"/>
      <c r="D59" s="3">
        <v>319180</v>
      </c>
      <c r="E59" s="3" t="s">
        <v>383</v>
      </c>
      <c r="F59" s="3" t="s">
        <v>384</v>
      </c>
      <c r="G59" s="80" t="s">
        <v>380</v>
      </c>
      <c r="H59" s="79" t="s">
        <v>376</v>
      </c>
      <c r="I59" s="79" t="s">
        <v>377</v>
      </c>
      <c r="J59" s="3">
        <v>2820</v>
      </c>
      <c r="K59" s="5">
        <v>2.65</v>
      </c>
      <c r="L59" s="89" t="s">
        <v>502</v>
      </c>
      <c r="M59" s="85" t="s">
        <v>10</v>
      </c>
      <c r="N59" s="12"/>
      <c r="O59" s="12" t="s">
        <v>418</v>
      </c>
      <c r="P59" s="12" t="s">
        <v>458</v>
      </c>
    </row>
    <row r="60" spans="1:16" x14ac:dyDescent="0.25">
      <c r="A60" s="79" t="s">
        <v>144</v>
      </c>
      <c r="B60" s="79">
        <v>2447040</v>
      </c>
      <c r="C60" s="79"/>
      <c r="D60" s="3">
        <v>318904</v>
      </c>
      <c r="E60" s="3" t="s">
        <v>378</v>
      </c>
      <c r="F60" s="3" t="s">
        <v>382</v>
      </c>
      <c r="G60" s="80" t="s">
        <v>380</v>
      </c>
      <c r="H60" s="79" t="s">
        <v>376</v>
      </c>
      <c r="I60" s="79" t="s">
        <v>377</v>
      </c>
      <c r="J60" s="3">
        <v>2256</v>
      </c>
      <c r="K60" s="5">
        <v>2.5</v>
      </c>
      <c r="L60" s="89" t="s">
        <v>502</v>
      </c>
      <c r="M60" s="85" t="s">
        <v>457</v>
      </c>
      <c r="N60" s="12"/>
      <c r="O60" s="12" t="s">
        <v>418</v>
      </c>
      <c r="P60" s="12" t="s">
        <v>458</v>
      </c>
    </row>
    <row r="61" spans="1:16" x14ac:dyDescent="0.25">
      <c r="A61" s="79" t="s">
        <v>144</v>
      </c>
      <c r="B61" s="79">
        <v>2447036</v>
      </c>
      <c r="C61" s="79"/>
      <c r="D61" s="3">
        <v>318748</v>
      </c>
      <c r="E61" s="3" t="s">
        <v>390</v>
      </c>
      <c r="F61" s="3" t="s">
        <v>379</v>
      </c>
      <c r="G61" s="80" t="s">
        <v>380</v>
      </c>
      <c r="H61" s="79" t="s">
        <v>376</v>
      </c>
      <c r="I61" s="79" t="s">
        <v>377</v>
      </c>
      <c r="J61" s="3">
        <v>2064</v>
      </c>
      <c r="K61" s="5">
        <v>2.5</v>
      </c>
      <c r="L61" s="89" t="s">
        <v>502</v>
      </c>
      <c r="M61" s="85" t="s">
        <v>10</v>
      </c>
      <c r="N61" s="12"/>
      <c r="O61" s="12" t="s">
        <v>418</v>
      </c>
      <c r="P61" s="12" t="s">
        <v>458</v>
      </c>
    </row>
    <row r="62" spans="1:16" ht="15.75" x14ac:dyDescent="0.25">
      <c r="A62" s="90" t="s">
        <v>144</v>
      </c>
      <c r="B62" s="84">
        <v>2447112</v>
      </c>
      <c r="C62" s="84"/>
      <c r="D62" s="84">
        <v>313605</v>
      </c>
      <c r="E62" s="84" t="s">
        <v>420</v>
      </c>
      <c r="F62" s="85" t="s">
        <v>412</v>
      </c>
      <c r="G62" s="86" t="s">
        <v>380</v>
      </c>
      <c r="H62" s="87" t="s">
        <v>462</v>
      </c>
      <c r="I62" s="84" t="s">
        <v>463</v>
      </c>
      <c r="J62" s="85">
        <v>492</v>
      </c>
      <c r="K62" s="88">
        <v>38</v>
      </c>
      <c r="L62" s="89" t="s">
        <v>502</v>
      </c>
      <c r="M62" s="85" t="s">
        <v>472</v>
      </c>
      <c r="N62" s="89"/>
      <c r="O62" s="89" t="s">
        <v>418</v>
      </c>
      <c r="P62" s="89"/>
    </row>
    <row r="63" spans="1:16" ht="15.75" x14ac:dyDescent="0.25">
      <c r="A63" s="90" t="s">
        <v>144</v>
      </c>
      <c r="B63" s="84">
        <v>2447116</v>
      </c>
      <c r="C63" s="84"/>
      <c r="D63" s="84">
        <v>313988</v>
      </c>
      <c r="E63" s="84" t="s">
        <v>416</v>
      </c>
      <c r="F63" s="85" t="s">
        <v>417</v>
      </c>
      <c r="G63" s="86" t="s">
        <v>380</v>
      </c>
      <c r="H63" s="87" t="s">
        <v>464</v>
      </c>
      <c r="I63" s="84" t="s">
        <v>465</v>
      </c>
      <c r="J63" s="85">
        <v>1086</v>
      </c>
      <c r="K63" s="88">
        <v>3.7</v>
      </c>
      <c r="L63" s="89" t="s">
        <v>502</v>
      </c>
      <c r="M63" s="85" t="s">
        <v>461</v>
      </c>
      <c r="N63" s="12"/>
      <c r="O63" s="89" t="s">
        <v>419</v>
      </c>
      <c r="P63" s="89" t="s">
        <v>458</v>
      </c>
    </row>
    <row r="64" spans="1:16" ht="15.75" x14ac:dyDescent="0.25">
      <c r="A64" s="90" t="s">
        <v>144</v>
      </c>
      <c r="B64" s="84">
        <v>2447114</v>
      </c>
      <c r="C64" s="84"/>
      <c r="D64" s="84">
        <v>313617</v>
      </c>
      <c r="E64" s="84" t="s">
        <v>413</v>
      </c>
      <c r="F64" s="85" t="s">
        <v>414</v>
      </c>
      <c r="G64" s="86" t="s">
        <v>380</v>
      </c>
      <c r="H64" s="87" t="s">
        <v>464</v>
      </c>
      <c r="I64" s="84" t="s">
        <v>465</v>
      </c>
      <c r="J64" s="85">
        <v>570</v>
      </c>
      <c r="K64" s="88">
        <v>34</v>
      </c>
      <c r="L64" s="89" t="s">
        <v>502</v>
      </c>
      <c r="M64" s="85" t="s">
        <v>461</v>
      </c>
      <c r="N64" s="89"/>
      <c r="O64" s="89" t="s">
        <v>418</v>
      </c>
      <c r="P64" s="89"/>
    </row>
    <row r="65" spans="1:16" x14ac:dyDescent="0.25">
      <c r="A65" s="79" t="s">
        <v>144</v>
      </c>
      <c r="B65" s="79">
        <v>2447092</v>
      </c>
      <c r="C65" s="79"/>
      <c r="D65" s="79">
        <v>314010</v>
      </c>
      <c r="E65" s="3" t="s">
        <v>405</v>
      </c>
      <c r="F65" s="3" t="s">
        <v>406</v>
      </c>
      <c r="G65" s="80" t="s">
        <v>380</v>
      </c>
      <c r="H65" s="87" t="s">
        <v>464</v>
      </c>
      <c r="I65" s="84" t="s">
        <v>465</v>
      </c>
      <c r="J65" s="3">
        <v>324</v>
      </c>
      <c r="K65" s="5">
        <v>3.9</v>
      </c>
      <c r="L65" s="89" t="s">
        <v>502</v>
      </c>
      <c r="M65" s="85" t="s">
        <v>503</v>
      </c>
      <c r="N65" s="12"/>
      <c r="O65" s="12" t="s">
        <v>418</v>
      </c>
      <c r="P65" s="81" t="s">
        <v>458</v>
      </c>
    </row>
    <row r="66" spans="1:16" x14ac:dyDescent="0.25">
      <c r="A66" s="79" t="s">
        <v>144</v>
      </c>
      <c r="B66" s="79">
        <v>2447111</v>
      </c>
      <c r="C66" s="79"/>
      <c r="D66" s="3">
        <v>313939</v>
      </c>
      <c r="E66" s="3" t="s">
        <v>410</v>
      </c>
      <c r="F66" s="3" t="s">
        <v>411</v>
      </c>
      <c r="G66" s="80" t="s">
        <v>380</v>
      </c>
      <c r="H66" s="79" t="s">
        <v>377</v>
      </c>
      <c r="I66" s="79" t="s">
        <v>385</v>
      </c>
      <c r="J66" s="3">
        <v>348</v>
      </c>
      <c r="K66" s="5">
        <v>30.7</v>
      </c>
      <c r="L66" s="89" t="s">
        <v>502</v>
      </c>
      <c r="M66" s="85" t="s">
        <v>503</v>
      </c>
      <c r="N66" s="12"/>
      <c r="O66" s="82" t="s">
        <v>418</v>
      </c>
      <c r="P66" s="12"/>
    </row>
    <row r="67" spans="1:16" x14ac:dyDescent="0.25">
      <c r="A67" s="79" t="s">
        <v>144</v>
      </c>
      <c r="B67" s="79">
        <v>2447102</v>
      </c>
      <c r="C67" s="79"/>
      <c r="D67" s="3">
        <v>313693</v>
      </c>
      <c r="E67" s="3" t="s">
        <v>91</v>
      </c>
      <c r="F67" s="3" t="s">
        <v>408</v>
      </c>
      <c r="G67" s="80" t="s">
        <v>380</v>
      </c>
      <c r="H67" s="79" t="s">
        <v>377</v>
      </c>
      <c r="I67" s="79" t="s">
        <v>385</v>
      </c>
      <c r="J67" s="3">
        <v>294</v>
      </c>
      <c r="K67" s="5">
        <v>23.45</v>
      </c>
      <c r="L67" s="89" t="s">
        <v>502</v>
      </c>
      <c r="M67" s="85" t="s">
        <v>461</v>
      </c>
      <c r="N67" s="12"/>
      <c r="O67" s="82" t="s">
        <v>418</v>
      </c>
      <c r="P67" s="12"/>
    </row>
    <row r="68" spans="1:16" x14ac:dyDescent="0.25">
      <c r="A68" s="79" t="s">
        <v>144</v>
      </c>
      <c r="B68" s="79">
        <v>2447107</v>
      </c>
      <c r="C68" s="79"/>
      <c r="D68" s="3">
        <v>313830</v>
      </c>
      <c r="E68" s="3" t="s">
        <v>27</v>
      </c>
      <c r="F68" s="3" t="s">
        <v>409</v>
      </c>
      <c r="G68" s="80" t="s">
        <v>380</v>
      </c>
      <c r="H68" s="79" t="s">
        <v>377</v>
      </c>
      <c r="I68" s="79" t="s">
        <v>385</v>
      </c>
      <c r="J68" s="3">
        <v>462</v>
      </c>
      <c r="K68" s="5">
        <v>54.45</v>
      </c>
      <c r="L68" s="89" t="s">
        <v>502</v>
      </c>
      <c r="M68" s="85" t="s">
        <v>461</v>
      </c>
      <c r="N68" s="12"/>
      <c r="O68" s="82" t="s">
        <v>418</v>
      </c>
      <c r="P68" s="12"/>
    </row>
    <row r="69" spans="1:16" x14ac:dyDescent="0.25">
      <c r="A69" s="79" t="s">
        <v>144</v>
      </c>
      <c r="B69" s="79">
        <v>2447051</v>
      </c>
      <c r="C69" s="79"/>
      <c r="D69" s="79">
        <v>318988</v>
      </c>
      <c r="E69" s="79" t="s">
        <v>386</v>
      </c>
      <c r="F69" s="3" t="s">
        <v>387</v>
      </c>
      <c r="G69" s="80" t="s">
        <v>380</v>
      </c>
      <c r="H69" s="79" t="s">
        <v>377</v>
      </c>
      <c r="I69" s="79" t="s">
        <v>385</v>
      </c>
      <c r="J69" s="3">
        <v>468</v>
      </c>
      <c r="K69" s="5">
        <v>2.2000000000000002</v>
      </c>
      <c r="L69" s="89" t="s">
        <v>502</v>
      </c>
      <c r="M69" s="85" t="s">
        <v>10</v>
      </c>
      <c r="N69" s="12"/>
      <c r="O69" s="82" t="s">
        <v>418</v>
      </c>
      <c r="P69" s="12" t="s">
        <v>458</v>
      </c>
    </row>
    <row r="70" spans="1:16" x14ac:dyDescent="0.25">
      <c r="A70" s="79" t="s">
        <v>144</v>
      </c>
      <c r="B70" s="79">
        <v>2447086</v>
      </c>
      <c r="C70" s="79"/>
      <c r="D70" s="79">
        <v>313486</v>
      </c>
      <c r="E70" s="79" t="s">
        <v>112</v>
      </c>
      <c r="F70" s="3" t="s">
        <v>400</v>
      </c>
      <c r="G70" s="80" t="s">
        <v>380</v>
      </c>
      <c r="H70" s="79" t="s">
        <v>377</v>
      </c>
      <c r="I70" s="79" t="s">
        <v>385</v>
      </c>
      <c r="J70" s="3">
        <v>318</v>
      </c>
      <c r="K70" s="5">
        <v>16.600000000000001</v>
      </c>
      <c r="L70" s="89" t="s">
        <v>502</v>
      </c>
      <c r="M70" s="85" t="s">
        <v>470</v>
      </c>
      <c r="N70" s="12"/>
      <c r="O70" s="82" t="s">
        <v>418</v>
      </c>
      <c r="P70" s="12" t="s">
        <v>458</v>
      </c>
    </row>
    <row r="71" spans="1:16" x14ac:dyDescent="0.25">
      <c r="A71" s="79" t="s">
        <v>144</v>
      </c>
      <c r="B71" s="79">
        <v>2447083</v>
      </c>
      <c r="C71" s="79" t="s">
        <v>467</v>
      </c>
      <c r="D71" s="79">
        <v>313384</v>
      </c>
      <c r="E71" s="79" t="s">
        <v>24</v>
      </c>
      <c r="F71" s="3" t="s">
        <v>399</v>
      </c>
      <c r="G71" s="80" t="s">
        <v>380</v>
      </c>
      <c r="H71" s="79" t="s">
        <v>377</v>
      </c>
      <c r="I71" s="79" t="s">
        <v>385</v>
      </c>
      <c r="J71" s="3">
        <v>390</v>
      </c>
      <c r="K71" s="5">
        <v>25</v>
      </c>
      <c r="L71" s="89" t="s">
        <v>502</v>
      </c>
      <c r="M71" s="85" t="s">
        <v>461</v>
      </c>
      <c r="N71" s="12"/>
      <c r="O71" s="82" t="s">
        <v>418</v>
      </c>
      <c r="P71" s="12" t="s">
        <v>458</v>
      </c>
    </row>
    <row r="72" spans="1:16" x14ac:dyDescent="0.25">
      <c r="A72" s="79" t="s">
        <v>144</v>
      </c>
      <c r="B72" s="79">
        <v>2447057</v>
      </c>
      <c r="C72" s="79" t="s">
        <v>469</v>
      </c>
      <c r="D72" s="79">
        <v>319119</v>
      </c>
      <c r="E72" s="79" t="s">
        <v>388</v>
      </c>
      <c r="F72" s="3" t="s">
        <v>389</v>
      </c>
      <c r="G72" s="80" t="s">
        <v>380</v>
      </c>
      <c r="H72" s="79" t="s">
        <v>377</v>
      </c>
      <c r="I72" s="79" t="s">
        <v>385</v>
      </c>
      <c r="J72" s="3">
        <v>600</v>
      </c>
      <c r="K72" s="5">
        <v>3.75</v>
      </c>
      <c r="L72" s="89" t="s">
        <v>502</v>
      </c>
      <c r="M72" s="85" t="s">
        <v>456</v>
      </c>
      <c r="N72" s="12"/>
      <c r="O72" s="82" t="s">
        <v>418</v>
      </c>
      <c r="P72" s="12"/>
    </row>
    <row r="73" spans="1:16" x14ac:dyDescent="0.25">
      <c r="A73" s="79" t="s">
        <v>144</v>
      </c>
      <c r="B73" s="79">
        <v>2447093</v>
      </c>
      <c r="C73" s="79"/>
      <c r="D73" s="79">
        <v>314045</v>
      </c>
      <c r="E73" s="3" t="s">
        <v>251</v>
      </c>
      <c r="F73" s="3" t="s">
        <v>407</v>
      </c>
      <c r="G73" s="80" t="s">
        <v>380</v>
      </c>
      <c r="H73" s="79" t="s">
        <v>385</v>
      </c>
      <c r="I73" s="79" t="s">
        <v>424</v>
      </c>
      <c r="J73" s="3">
        <v>1248</v>
      </c>
      <c r="K73" s="5">
        <v>33</v>
      </c>
      <c r="L73" s="89" t="s">
        <v>502</v>
      </c>
      <c r="M73" s="85" t="s">
        <v>461</v>
      </c>
      <c r="N73" s="12"/>
      <c r="O73" s="12" t="s">
        <v>418</v>
      </c>
      <c r="P73" s="12"/>
    </row>
    <row r="74" spans="1:16" x14ac:dyDescent="0.25">
      <c r="A74" s="79" t="s">
        <v>144</v>
      </c>
      <c r="B74" s="79">
        <v>2447095</v>
      </c>
      <c r="C74" s="79"/>
      <c r="D74" s="79">
        <v>314045</v>
      </c>
      <c r="E74" s="3" t="s">
        <v>251</v>
      </c>
      <c r="F74" s="3" t="s">
        <v>407</v>
      </c>
      <c r="G74" s="80" t="s">
        <v>380</v>
      </c>
      <c r="H74" s="79" t="s">
        <v>385</v>
      </c>
      <c r="I74" s="79" t="s">
        <v>424</v>
      </c>
      <c r="J74" s="3">
        <v>354</v>
      </c>
      <c r="K74" s="5">
        <v>33</v>
      </c>
      <c r="L74" s="89" t="s">
        <v>502</v>
      </c>
      <c r="M74" s="85" t="s">
        <v>461</v>
      </c>
      <c r="N74" s="12"/>
      <c r="O74" s="89" t="s">
        <v>419</v>
      </c>
      <c r="P74" s="81"/>
    </row>
    <row r="75" spans="1:16" x14ac:dyDescent="0.25">
      <c r="A75" s="79" t="s">
        <v>144</v>
      </c>
      <c r="B75" s="79">
        <v>2447101</v>
      </c>
      <c r="C75" s="79"/>
      <c r="D75" s="3">
        <v>313693</v>
      </c>
      <c r="E75" s="3" t="s">
        <v>91</v>
      </c>
      <c r="F75" s="3" t="s">
        <v>408</v>
      </c>
      <c r="G75" s="3" t="s">
        <v>380</v>
      </c>
      <c r="H75" s="79" t="s">
        <v>385</v>
      </c>
      <c r="I75" s="83">
        <v>43709</v>
      </c>
      <c r="J75" s="3">
        <v>1014</v>
      </c>
      <c r="K75" s="5">
        <v>23.45</v>
      </c>
      <c r="L75" s="89" t="s">
        <v>502</v>
      </c>
      <c r="M75" s="85" t="s">
        <v>461</v>
      </c>
      <c r="N75" s="12"/>
      <c r="O75" s="82" t="s">
        <v>418</v>
      </c>
      <c r="P75" s="12"/>
    </row>
    <row r="76" spans="1:16" x14ac:dyDescent="0.25">
      <c r="A76" s="79" t="s">
        <v>144</v>
      </c>
      <c r="B76" s="79">
        <v>2447047</v>
      </c>
      <c r="C76" s="79"/>
      <c r="D76" s="79">
        <v>318988</v>
      </c>
      <c r="E76" s="79" t="s">
        <v>386</v>
      </c>
      <c r="F76" s="3" t="s">
        <v>387</v>
      </c>
      <c r="G76" s="3" t="s">
        <v>380</v>
      </c>
      <c r="H76" s="79" t="s">
        <v>385</v>
      </c>
      <c r="I76" s="83">
        <v>43709</v>
      </c>
      <c r="J76" s="3">
        <v>2028</v>
      </c>
      <c r="K76" s="5">
        <v>2.2000000000000002</v>
      </c>
      <c r="L76" s="89" t="s">
        <v>502</v>
      </c>
      <c r="M76" s="85" t="s">
        <v>10</v>
      </c>
      <c r="N76" s="12"/>
      <c r="O76" s="82" t="s">
        <v>418</v>
      </c>
      <c r="P76" s="12" t="s">
        <v>458</v>
      </c>
    </row>
    <row r="77" spans="1:16" x14ac:dyDescent="0.25">
      <c r="A77" s="79" t="s">
        <v>144</v>
      </c>
      <c r="B77" s="79">
        <v>2447052</v>
      </c>
      <c r="C77" s="79" t="s">
        <v>469</v>
      </c>
      <c r="D77" s="79">
        <v>319119</v>
      </c>
      <c r="E77" s="79" t="s">
        <v>388</v>
      </c>
      <c r="F77" s="3" t="s">
        <v>389</v>
      </c>
      <c r="G77" s="3" t="s">
        <v>380</v>
      </c>
      <c r="H77" s="79" t="s">
        <v>385</v>
      </c>
      <c r="I77" s="83">
        <v>43709</v>
      </c>
      <c r="J77" s="3">
        <v>1788</v>
      </c>
      <c r="K77" s="5">
        <v>3.75</v>
      </c>
      <c r="L77" s="89" t="s">
        <v>502</v>
      </c>
      <c r="M77" s="85" t="s">
        <v>456</v>
      </c>
      <c r="N77" s="12"/>
      <c r="O77" s="82" t="s">
        <v>418</v>
      </c>
      <c r="P77" s="12"/>
    </row>
    <row r="78" spans="1:16" x14ac:dyDescent="0.25">
      <c r="A78" s="79" t="s">
        <v>144</v>
      </c>
      <c r="B78" s="79">
        <v>2447081</v>
      </c>
      <c r="C78" s="79" t="s">
        <v>467</v>
      </c>
      <c r="D78" s="79">
        <v>313384</v>
      </c>
      <c r="E78" s="79" t="s">
        <v>24</v>
      </c>
      <c r="F78" s="3" t="s">
        <v>399</v>
      </c>
      <c r="G78" s="3" t="s">
        <v>380</v>
      </c>
      <c r="H78" s="79" t="s">
        <v>385</v>
      </c>
      <c r="I78" s="83">
        <v>43709</v>
      </c>
      <c r="J78" s="3">
        <v>1134</v>
      </c>
      <c r="K78" s="5">
        <v>25</v>
      </c>
      <c r="L78" s="89" t="s">
        <v>502</v>
      </c>
      <c r="M78" s="85" t="s">
        <v>461</v>
      </c>
      <c r="N78" s="12"/>
      <c r="O78" s="82" t="s">
        <v>418</v>
      </c>
      <c r="P78" s="12" t="s">
        <v>458</v>
      </c>
    </row>
    <row r="79" spans="1:16" x14ac:dyDescent="0.25">
      <c r="A79" s="79" t="s">
        <v>144</v>
      </c>
      <c r="B79" s="79">
        <v>2447084</v>
      </c>
      <c r="C79" s="79"/>
      <c r="D79" s="79">
        <v>313486</v>
      </c>
      <c r="E79" s="79" t="s">
        <v>112</v>
      </c>
      <c r="F79" s="3" t="s">
        <v>400</v>
      </c>
      <c r="G79" s="3" t="s">
        <v>380</v>
      </c>
      <c r="H79" s="79" t="s">
        <v>385</v>
      </c>
      <c r="I79" s="83">
        <v>43709</v>
      </c>
      <c r="J79" s="3">
        <v>1008</v>
      </c>
      <c r="K79" s="5">
        <v>16.600000000000001</v>
      </c>
      <c r="L79" s="89" t="s">
        <v>502</v>
      </c>
      <c r="M79" s="85" t="s">
        <v>457</v>
      </c>
      <c r="N79" s="12"/>
      <c r="O79" s="82" t="s">
        <v>418</v>
      </c>
      <c r="P79" s="12" t="s">
        <v>458</v>
      </c>
    </row>
    <row r="80" spans="1:16" x14ac:dyDescent="0.25">
      <c r="A80" s="79" t="s">
        <v>144</v>
      </c>
      <c r="B80" s="79">
        <v>2447104</v>
      </c>
      <c r="C80" s="79"/>
      <c r="D80" s="79">
        <v>313830</v>
      </c>
      <c r="E80" s="79" t="s">
        <v>27</v>
      </c>
      <c r="F80" s="3" t="s">
        <v>409</v>
      </c>
      <c r="G80" s="3" t="s">
        <v>380</v>
      </c>
      <c r="H80" s="79" t="s">
        <v>385</v>
      </c>
      <c r="I80" s="83">
        <v>43709</v>
      </c>
      <c r="J80" s="3">
        <v>1242</v>
      </c>
      <c r="K80" s="5">
        <v>51.45</v>
      </c>
      <c r="L80" s="89" t="s">
        <v>502</v>
      </c>
      <c r="M80" s="85" t="s">
        <v>461</v>
      </c>
      <c r="N80" s="12"/>
      <c r="O80" s="82" t="s">
        <v>418</v>
      </c>
      <c r="P80" s="12"/>
    </row>
    <row r="81" spans="1:16" x14ac:dyDescent="0.25">
      <c r="A81" s="79" t="s">
        <v>144</v>
      </c>
      <c r="B81" s="79">
        <v>2447108</v>
      </c>
      <c r="C81" s="79"/>
      <c r="D81" s="79">
        <v>313939</v>
      </c>
      <c r="E81" s="79" t="s">
        <v>410</v>
      </c>
      <c r="F81" s="3" t="s">
        <v>411</v>
      </c>
      <c r="G81" s="3" t="s">
        <v>380</v>
      </c>
      <c r="H81" s="79" t="s">
        <v>385</v>
      </c>
      <c r="I81" s="83">
        <v>43709</v>
      </c>
      <c r="J81" s="3">
        <v>1200</v>
      </c>
      <c r="K81" s="5">
        <v>30.7</v>
      </c>
      <c r="L81" s="89" t="s">
        <v>502</v>
      </c>
      <c r="M81" s="85" t="s">
        <v>503</v>
      </c>
      <c r="N81" s="12"/>
      <c r="O81" s="82" t="s">
        <v>418</v>
      </c>
      <c r="P81" s="12"/>
    </row>
    <row r="82" spans="1:16" x14ac:dyDescent="0.25">
      <c r="A82" s="61" t="s">
        <v>144</v>
      </c>
      <c r="B82" s="61">
        <v>2453371</v>
      </c>
      <c r="C82" s="61"/>
      <c r="D82" s="61">
        <v>359144</v>
      </c>
      <c r="E82" s="61" t="s">
        <v>421</v>
      </c>
      <c r="F82" s="6" t="s">
        <v>422</v>
      </c>
      <c r="G82" s="11">
        <v>43845</v>
      </c>
      <c r="H82" s="61" t="s">
        <v>423</v>
      </c>
      <c r="I82" s="61" t="s">
        <v>424</v>
      </c>
      <c r="J82" s="6">
        <v>7740</v>
      </c>
      <c r="K82" s="8">
        <v>1.05</v>
      </c>
      <c r="L82" s="99" t="s">
        <v>502</v>
      </c>
      <c r="M82" s="6" t="s">
        <v>471</v>
      </c>
      <c r="N82" s="15"/>
      <c r="O82" s="15"/>
      <c r="P82" s="15" t="s">
        <v>460</v>
      </c>
    </row>
    <row r="83" spans="1:16" s="91" customFormat="1" x14ac:dyDescent="0.25">
      <c r="A83" s="73"/>
      <c r="B83" s="73"/>
      <c r="C83" s="73"/>
      <c r="D83" s="73"/>
      <c r="E83" s="73"/>
      <c r="F83" s="20"/>
      <c r="G83" s="29"/>
      <c r="H83" s="73"/>
      <c r="I83" s="73"/>
      <c r="J83" s="20"/>
      <c r="K83" s="34"/>
      <c r="M83" s="20"/>
    </row>
    <row r="84" spans="1:16" s="91" customFormat="1" x14ac:dyDescent="0.25">
      <c r="A84" s="73"/>
      <c r="B84" s="73"/>
      <c r="C84" s="73"/>
      <c r="D84" s="73"/>
      <c r="E84" s="73"/>
      <c r="F84" s="20"/>
      <c r="G84" s="29"/>
      <c r="H84" s="73"/>
      <c r="I84" s="73"/>
      <c r="J84" s="20"/>
      <c r="K84" s="34"/>
      <c r="M84" s="20"/>
    </row>
    <row r="85" spans="1:16" s="91" customFormat="1" ht="26.25" x14ac:dyDescent="0.4">
      <c r="A85" s="73"/>
      <c r="B85" s="73"/>
      <c r="C85" s="73"/>
      <c r="D85" s="73"/>
      <c r="E85" s="73"/>
      <c r="F85" s="20"/>
      <c r="G85" s="29"/>
      <c r="H85" s="200" t="s">
        <v>273</v>
      </c>
      <c r="I85" s="200"/>
      <c r="J85" s="200"/>
      <c r="K85" s="34"/>
      <c r="M85" s="20"/>
    </row>
    <row r="86" spans="1:16" ht="15.75" x14ac:dyDescent="0.25">
      <c r="A86" s="112" t="s">
        <v>143</v>
      </c>
      <c r="B86" s="112" t="s">
        <v>212</v>
      </c>
      <c r="C86" s="112" t="s">
        <v>213</v>
      </c>
      <c r="D86" s="112" t="s">
        <v>0</v>
      </c>
      <c r="E86" s="112" t="s">
        <v>1</v>
      </c>
      <c r="F86" s="113" t="s">
        <v>13</v>
      </c>
      <c r="G86" s="114" t="s">
        <v>2</v>
      </c>
      <c r="H86" s="115" t="s">
        <v>3</v>
      </c>
      <c r="I86" s="112" t="s">
        <v>4</v>
      </c>
      <c r="J86" s="113" t="s">
        <v>5</v>
      </c>
      <c r="K86" s="116" t="s">
        <v>6</v>
      </c>
      <c r="L86" s="113" t="s">
        <v>8</v>
      </c>
      <c r="M86" s="113" t="s">
        <v>9</v>
      </c>
      <c r="N86" s="113" t="s">
        <v>177</v>
      </c>
      <c r="O86" s="113" t="s">
        <v>339</v>
      </c>
      <c r="P86" s="113" t="s">
        <v>365</v>
      </c>
    </row>
    <row r="87" spans="1:16" x14ac:dyDescent="0.25">
      <c r="A87" s="61" t="s">
        <v>144</v>
      </c>
      <c r="B87" s="61">
        <v>2453372</v>
      </c>
      <c r="C87" s="61"/>
      <c r="D87" s="61">
        <v>359425</v>
      </c>
      <c r="E87" s="61" t="s">
        <v>150</v>
      </c>
      <c r="F87" s="6" t="s">
        <v>425</v>
      </c>
      <c r="G87" s="11">
        <v>43845</v>
      </c>
      <c r="H87" s="64">
        <v>44076</v>
      </c>
      <c r="I87" s="64">
        <v>44082</v>
      </c>
      <c r="J87" s="6">
        <v>3300</v>
      </c>
      <c r="K87" s="8">
        <v>1.18</v>
      </c>
      <c r="L87" s="99" t="s">
        <v>14</v>
      </c>
      <c r="M87" s="6" t="s">
        <v>10</v>
      </c>
      <c r="N87" s="15"/>
      <c r="O87" s="15" t="s">
        <v>418</v>
      </c>
      <c r="P87" s="15" t="s">
        <v>458</v>
      </c>
    </row>
    <row r="88" spans="1:16" x14ac:dyDescent="0.25">
      <c r="A88" s="61" t="s">
        <v>144</v>
      </c>
      <c r="B88" s="61">
        <v>2453373</v>
      </c>
      <c r="C88" s="61"/>
      <c r="D88" s="61">
        <v>359451</v>
      </c>
      <c r="E88" s="61" t="s">
        <v>426</v>
      </c>
      <c r="F88" s="6" t="s">
        <v>427</v>
      </c>
      <c r="G88" s="11">
        <v>43845</v>
      </c>
      <c r="H88" s="64">
        <v>44076</v>
      </c>
      <c r="I88" s="64">
        <v>44082</v>
      </c>
      <c r="J88" s="6">
        <v>6516</v>
      </c>
      <c r="K88" s="8">
        <v>2.2000000000000002</v>
      </c>
      <c r="L88" s="99" t="s">
        <v>14</v>
      </c>
      <c r="M88" s="6" t="s">
        <v>10</v>
      </c>
      <c r="N88" s="15"/>
      <c r="O88" s="15" t="s">
        <v>418</v>
      </c>
      <c r="P88" s="15" t="s">
        <v>458</v>
      </c>
    </row>
    <row r="89" spans="1:16" x14ac:dyDescent="0.25">
      <c r="A89" s="61" t="s">
        <v>144</v>
      </c>
      <c r="B89" s="61">
        <v>2453374</v>
      </c>
      <c r="C89" s="61" t="s">
        <v>468</v>
      </c>
      <c r="D89" s="61">
        <v>359125</v>
      </c>
      <c r="E89" s="61" t="s">
        <v>428</v>
      </c>
      <c r="F89" s="6" t="s">
        <v>429</v>
      </c>
      <c r="G89" s="11">
        <v>43845</v>
      </c>
      <c r="H89" s="64">
        <v>44076</v>
      </c>
      <c r="I89" s="64">
        <v>44082</v>
      </c>
      <c r="J89" s="6">
        <v>996</v>
      </c>
      <c r="K89" s="8">
        <v>2.1</v>
      </c>
      <c r="L89" s="99" t="s">
        <v>14</v>
      </c>
      <c r="M89" s="105" t="s">
        <v>456</v>
      </c>
      <c r="N89" s="15"/>
      <c r="O89" s="15"/>
      <c r="P89" s="15"/>
    </row>
    <row r="90" spans="1:16" x14ac:dyDescent="0.25">
      <c r="A90" s="61" t="s">
        <v>144</v>
      </c>
      <c r="B90" s="61">
        <v>2453435</v>
      </c>
      <c r="C90" s="61"/>
      <c r="D90" s="61">
        <v>359205</v>
      </c>
      <c r="E90" s="61" t="s">
        <v>275</v>
      </c>
      <c r="F90" s="6" t="s">
        <v>430</v>
      </c>
      <c r="G90" s="11">
        <v>43845</v>
      </c>
      <c r="H90" s="64">
        <v>44076</v>
      </c>
      <c r="I90" s="64">
        <v>44082</v>
      </c>
      <c r="J90" s="6">
        <v>5100</v>
      </c>
      <c r="K90" s="8">
        <v>4.95</v>
      </c>
      <c r="L90" s="99" t="s">
        <v>14</v>
      </c>
      <c r="M90" s="105" t="s">
        <v>504</v>
      </c>
      <c r="N90" s="15"/>
      <c r="O90" s="15" t="s">
        <v>418</v>
      </c>
      <c r="P90" s="15"/>
    </row>
    <row r="91" spans="1:16" x14ac:dyDescent="0.25">
      <c r="A91" s="61" t="s">
        <v>144</v>
      </c>
      <c r="B91" s="61">
        <v>2455898</v>
      </c>
      <c r="C91" s="61" t="s">
        <v>466</v>
      </c>
      <c r="D91" s="61">
        <v>381190</v>
      </c>
      <c r="E91" s="61" t="s">
        <v>443</v>
      </c>
      <c r="F91" s="6" t="s">
        <v>444</v>
      </c>
      <c r="G91" s="11">
        <v>43858</v>
      </c>
      <c r="H91" s="64">
        <v>44083</v>
      </c>
      <c r="I91" s="64">
        <v>44088</v>
      </c>
      <c r="J91" s="6">
        <v>2808</v>
      </c>
      <c r="K91" s="8">
        <v>29.15</v>
      </c>
      <c r="L91" s="99" t="s">
        <v>14</v>
      </c>
      <c r="M91" s="11">
        <v>44104</v>
      </c>
      <c r="N91" s="15"/>
      <c r="O91" s="15"/>
      <c r="P91" s="15"/>
    </row>
    <row r="92" spans="1:16" x14ac:dyDescent="0.25">
      <c r="A92" s="61" t="s">
        <v>144</v>
      </c>
      <c r="B92" s="61">
        <v>2455900</v>
      </c>
      <c r="C92" s="61" t="s">
        <v>466</v>
      </c>
      <c r="D92" s="61">
        <v>381227</v>
      </c>
      <c r="E92" s="61" t="s">
        <v>446</v>
      </c>
      <c r="F92" s="6" t="s">
        <v>447</v>
      </c>
      <c r="G92" s="11">
        <v>43858</v>
      </c>
      <c r="H92" s="64">
        <v>44083</v>
      </c>
      <c r="I92" s="64">
        <v>44088</v>
      </c>
      <c r="J92" s="6">
        <v>2172</v>
      </c>
      <c r="K92" s="8">
        <v>29.75</v>
      </c>
      <c r="L92" s="99" t="s">
        <v>14</v>
      </c>
      <c r="M92" s="11">
        <v>44105</v>
      </c>
      <c r="N92" s="15" t="s">
        <v>458</v>
      </c>
      <c r="O92" s="15"/>
      <c r="P92" s="15"/>
    </row>
    <row r="93" spans="1:16" x14ac:dyDescent="0.25">
      <c r="A93" s="61" t="s">
        <v>144</v>
      </c>
      <c r="B93" s="61">
        <v>2455899</v>
      </c>
      <c r="C93" s="61" t="s">
        <v>466</v>
      </c>
      <c r="D93" s="61">
        <v>381206</v>
      </c>
      <c r="E93" s="61" t="s">
        <v>450</v>
      </c>
      <c r="F93" s="6" t="s">
        <v>445</v>
      </c>
      <c r="G93" s="11">
        <v>43858</v>
      </c>
      <c r="H93" s="64">
        <v>44083</v>
      </c>
      <c r="I93" s="64">
        <v>44088</v>
      </c>
      <c r="J93" s="6">
        <v>1644</v>
      </c>
      <c r="K93" s="8">
        <v>29.75</v>
      </c>
      <c r="L93" s="99" t="s">
        <v>14</v>
      </c>
      <c r="M93" s="11">
        <v>44106</v>
      </c>
      <c r="N93" s="15"/>
      <c r="O93" s="15"/>
      <c r="P93" s="15"/>
    </row>
    <row r="94" spans="1:16" x14ac:dyDescent="0.25">
      <c r="A94" s="106" t="s">
        <v>438</v>
      </c>
      <c r="B94" s="106">
        <v>2455135</v>
      </c>
      <c r="C94" s="106"/>
      <c r="D94" s="106">
        <v>351051</v>
      </c>
      <c r="E94" s="106" t="s">
        <v>439</v>
      </c>
      <c r="F94" s="107" t="s">
        <v>440</v>
      </c>
      <c r="G94" s="108">
        <v>43854</v>
      </c>
      <c r="H94" s="109">
        <v>44089</v>
      </c>
      <c r="I94" s="109">
        <v>44096</v>
      </c>
      <c r="J94" s="107">
        <v>1410</v>
      </c>
      <c r="K94" s="110">
        <v>27</v>
      </c>
      <c r="L94" s="129" t="s">
        <v>14</v>
      </c>
      <c r="M94" s="107" t="s">
        <v>377</v>
      </c>
      <c r="N94" s="111"/>
      <c r="O94" s="111"/>
      <c r="P94" s="111"/>
    </row>
    <row r="95" spans="1:16" x14ac:dyDescent="0.25">
      <c r="A95" s="106" t="s">
        <v>438</v>
      </c>
      <c r="B95" s="106">
        <v>2455140</v>
      </c>
      <c r="C95" s="106"/>
      <c r="D95" s="106">
        <v>350945</v>
      </c>
      <c r="E95" s="106" t="s">
        <v>441</v>
      </c>
      <c r="F95" s="107" t="s">
        <v>442</v>
      </c>
      <c r="G95" s="108">
        <v>43854</v>
      </c>
      <c r="H95" s="109">
        <v>44089</v>
      </c>
      <c r="I95" s="109">
        <v>44096</v>
      </c>
      <c r="J95" s="107">
        <v>1260</v>
      </c>
      <c r="K95" s="110">
        <v>20.25</v>
      </c>
      <c r="L95" s="129" t="s">
        <v>14</v>
      </c>
      <c r="M95" s="107" t="s">
        <v>377</v>
      </c>
      <c r="N95" s="111"/>
      <c r="O95" s="111"/>
      <c r="P95" s="111"/>
    </row>
    <row r="96" spans="1:16" x14ac:dyDescent="0.25">
      <c r="A96" s="106" t="s">
        <v>438</v>
      </c>
      <c r="B96" s="106">
        <v>2455132</v>
      </c>
      <c r="C96" s="106"/>
      <c r="D96" s="106">
        <v>351051</v>
      </c>
      <c r="E96" s="106" t="s">
        <v>439</v>
      </c>
      <c r="F96" s="107" t="s">
        <v>440</v>
      </c>
      <c r="G96" s="108">
        <v>43854</v>
      </c>
      <c r="H96" s="109">
        <v>44096</v>
      </c>
      <c r="I96" s="109">
        <v>44103</v>
      </c>
      <c r="J96" s="107">
        <v>6270</v>
      </c>
      <c r="K96" s="110">
        <v>27</v>
      </c>
      <c r="L96" s="129" t="s">
        <v>14</v>
      </c>
      <c r="M96" s="108">
        <v>44089</v>
      </c>
      <c r="N96" s="111"/>
      <c r="O96" s="111"/>
      <c r="P96" s="111"/>
    </row>
    <row r="97" spans="1:16" x14ac:dyDescent="0.25">
      <c r="A97" s="106" t="s">
        <v>438</v>
      </c>
      <c r="B97" s="106">
        <v>2455139</v>
      </c>
      <c r="C97" s="106"/>
      <c r="D97" s="106">
        <v>350945</v>
      </c>
      <c r="E97" s="106" t="s">
        <v>441</v>
      </c>
      <c r="F97" s="107" t="s">
        <v>442</v>
      </c>
      <c r="G97" s="108">
        <v>43854</v>
      </c>
      <c r="H97" s="109">
        <v>44096</v>
      </c>
      <c r="I97" s="109">
        <v>44103</v>
      </c>
      <c r="J97" s="107">
        <v>6510</v>
      </c>
      <c r="K97" s="110">
        <v>20.25</v>
      </c>
      <c r="L97" s="129" t="s">
        <v>14</v>
      </c>
      <c r="M97" s="108">
        <v>44089</v>
      </c>
      <c r="N97" s="111"/>
      <c r="O97" s="111"/>
      <c r="P97" s="111"/>
    </row>
    <row r="98" spans="1:16" x14ac:dyDescent="0.25">
      <c r="A98" s="106" t="s">
        <v>438</v>
      </c>
      <c r="B98" s="106">
        <v>2455142</v>
      </c>
      <c r="C98" s="106"/>
      <c r="D98" s="106">
        <v>350945</v>
      </c>
      <c r="E98" s="106" t="s">
        <v>441</v>
      </c>
      <c r="F98" s="107" t="s">
        <v>442</v>
      </c>
      <c r="G98" s="108">
        <v>43854</v>
      </c>
      <c r="H98" s="109">
        <v>44104</v>
      </c>
      <c r="I98" s="109">
        <v>44109</v>
      </c>
      <c r="J98" s="107">
        <v>2160</v>
      </c>
      <c r="K98" s="110">
        <v>20.25</v>
      </c>
      <c r="L98" s="129" t="s">
        <v>14</v>
      </c>
      <c r="M98" s="108">
        <v>44089</v>
      </c>
      <c r="N98" s="111"/>
      <c r="O98" s="111"/>
      <c r="P98" s="111"/>
    </row>
    <row r="99" spans="1:16" x14ac:dyDescent="0.25">
      <c r="A99" s="61" t="s">
        <v>144</v>
      </c>
      <c r="B99" s="61">
        <v>2455905</v>
      </c>
      <c r="C99" s="61"/>
      <c r="D99" s="61">
        <v>381162</v>
      </c>
      <c r="E99" s="61" t="s">
        <v>165</v>
      </c>
      <c r="F99" s="6" t="s">
        <v>449</v>
      </c>
      <c r="G99" s="11">
        <v>43858</v>
      </c>
      <c r="H99" s="64">
        <v>44104</v>
      </c>
      <c r="I99" s="64">
        <v>44109</v>
      </c>
      <c r="J99" s="6">
        <v>636</v>
      </c>
      <c r="K99" s="8">
        <v>30.95</v>
      </c>
      <c r="L99" s="130" t="s">
        <v>14</v>
      </c>
      <c r="M99" s="6" t="s">
        <v>456</v>
      </c>
      <c r="N99" s="15"/>
      <c r="O99" s="15"/>
      <c r="P99" s="15"/>
    </row>
    <row r="100" spans="1:16" x14ac:dyDescent="0.25">
      <c r="A100" s="61" t="s">
        <v>144</v>
      </c>
      <c r="B100" s="61">
        <v>2455904</v>
      </c>
      <c r="C100" s="61"/>
      <c r="D100" s="61">
        <v>380989</v>
      </c>
      <c r="E100" s="61" t="s">
        <v>163</v>
      </c>
      <c r="F100" s="6" t="s">
        <v>448</v>
      </c>
      <c r="G100" s="11">
        <v>43858</v>
      </c>
      <c r="H100" s="64">
        <v>44104</v>
      </c>
      <c r="I100" s="64">
        <v>44109</v>
      </c>
      <c r="J100" s="6">
        <v>438</v>
      </c>
      <c r="K100" s="8">
        <v>30.95</v>
      </c>
      <c r="L100" s="130" t="s">
        <v>14</v>
      </c>
      <c r="M100" s="6" t="s">
        <v>456</v>
      </c>
      <c r="N100" s="15"/>
      <c r="O100" s="15"/>
      <c r="P100" s="15"/>
    </row>
    <row r="101" spans="1:16" ht="26.25" x14ac:dyDescent="0.4">
      <c r="H101" s="200" t="s">
        <v>149</v>
      </c>
      <c r="I101" s="200"/>
      <c r="J101" s="200"/>
      <c r="L101" s="100"/>
    </row>
    <row r="102" spans="1:16" ht="15.75" x14ac:dyDescent="0.25">
      <c r="A102" s="131" t="s">
        <v>143</v>
      </c>
      <c r="B102" s="131" t="s">
        <v>212</v>
      </c>
      <c r="C102" s="131" t="s">
        <v>213</v>
      </c>
      <c r="D102" s="131" t="s">
        <v>0</v>
      </c>
      <c r="E102" s="131" t="s">
        <v>1</v>
      </c>
      <c r="F102" s="132" t="s">
        <v>13</v>
      </c>
      <c r="G102" s="133" t="s">
        <v>2</v>
      </c>
      <c r="H102" s="134" t="s">
        <v>3</v>
      </c>
      <c r="I102" s="131" t="s">
        <v>4</v>
      </c>
      <c r="J102" s="132" t="s">
        <v>5</v>
      </c>
      <c r="K102" s="135" t="s">
        <v>6</v>
      </c>
      <c r="L102" s="132" t="s">
        <v>8</v>
      </c>
      <c r="M102" s="132" t="s">
        <v>9</v>
      </c>
      <c r="N102" s="132" t="s">
        <v>177</v>
      </c>
      <c r="O102" s="132" t="s">
        <v>339</v>
      </c>
      <c r="P102" s="132" t="s">
        <v>365</v>
      </c>
    </row>
    <row r="103" spans="1:16" x14ac:dyDescent="0.25">
      <c r="A103" s="106" t="s">
        <v>438</v>
      </c>
      <c r="B103" s="106">
        <v>2455138</v>
      </c>
      <c r="C103" s="106"/>
      <c r="D103" s="106">
        <v>351051</v>
      </c>
      <c r="E103" s="106" t="s">
        <v>439</v>
      </c>
      <c r="F103" s="107" t="s">
        <v>440</v>
      </c>
      <c r="G103" s="108">
        <v>43854</v>
      </c>
      <c r="H103" s="109">
        <v>44124</v>
      </c>
      <c r="I103" s="109">
        <v>44131</v>
      </c>
      <c r="J103" s="107">
        <v>570</v>
      </c>
      <c r="K103" s="110">
        <v>27</v>
      </c>
      <c r="L103" s="129" t="s">
        <v>14</v>
      </c>
      <c r="M103" s="108">
        <v>44086</v>
      </c>
      <c r="N103" s="111"/>
      <c r="O103" s="111"/>
      <c r="P103" s="111"/>
    </row>
    <row r="104" spans="1:16" x14ac:dyDescent="0.25">
      <c r="A104" s="106" t="s">
        <v>438</v>
      </c>
      <c r="B104" s="106">
        <v>2455136</v>
      </c>
      <c r="C104" s="106"/>
      <c r="D104" s="106">
        <v>351051</v>
      </c>
      <c r="E104" s="106" t="s">
        <v>439</v>
      </c>
      <c r="F104" s="107" t="s">
        <v>440</v>
      </c>
      <c r="G104" s="108">
        <v>43854</v>
      </c>
      <c r="H104" s="109">
        <v>44131</v>
      </c>
      <c r="I104" s="109">
        <v>44138</v>
      </c>
      <c r="J104" s="107">
        <v>2640</v>
      </c>
      <c r="K104" s="110">
        <v>27</v>
      </c>
      <c r="L104" s="129" t="s">
        <v>14</v>
      </c>
      <c r="M104" s="108">
        <v>44086</v>
      </c>
      <c r="N104" s="111"/>
      <c r="O104" s="111"/>
      <c r="P104" s="111"/>
    </row>
    <row r="105" spans="1:16" ht="26.25" x14ac:dyDescent="0.4">
      <c r="H105" s="200"/>
      <c r="I105" s="200"/>
      <c r="J105" s="200"/>
      <c r="L105" s="100"/>
    </row>
  </sheetData>
  <mergeCells count="12">
    <mergeCell ref="H105:J105"/>
    <mergeCell ref="A1:E1"/>
    <mergeCell ref="A2:E2"/>
    <mergeCell ref="G2:I2"/>
    <mergeCell ref="G10:I10"/>
    <mergeCell ref="G16:I16"/>
    <mergeCell ref="H101:J101"/>
    <mergeCell ref="H85:J85"/>
    <mergeCell ref="H51:J51"/>
    <mergeCell ref="G29:I29"/>
    <mergeCell ref="G21:I21"/>
    <mergeCell ref="H41:J41"/>
  </mergeCells>
  <pageMargins left="0.70866141732283472" right="0.70866141732283472" top="0.74803149606299213" bottom="0.74803149606299213" header="0.31496062992125984" footer="0.31496062992125984"/>
  <pageSetup scale="30" fitToHeight="4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opLeftCell="A53" zoomScaleNormal="100" workbookViewId="0">
      <selection activeCell="E68" sqref="E68"/>
    </sheetView>
  </sheetViews>
  <sheetFormatPr baseColWidth="10" defaultRowHeight="15" x14ac:dyDescent="0.25"/>
  <cols>
    <col min="5" max="5" width="14" bestFit="1" customWidth="1"/>
    <col min="6" max="6" width="36.85546875" customWidth="1"/>
    <col min="7" max="7" width="17" bestFit="1" customWidth="1"/>
    <col min="8" max="9" width="14.140625" bestFit="1" customWidth="1"/>
    <col min="12" max="12" width="21.7109375" style="1" bestFit="1" customWidth="1"/>
    <col min="13" max="13" width="17.7109375" style="1" bestFit="1" customWidth="1"/>
    <col min="15" max="15" width="15.42578125" style="1" customWidth="1"/>
  </cols>
  <sheetData>
    <row r="1" spans="1:15" ht="19.5" thickBot="1" x14ac:dyDescent="0.35">
      <c r="A1" s="204" t="s">
        <v>371</v>
      </c>
      <c r="B1" s="205"/>
      <c r="C1" s="205"/>
      <c r="D1" s="205"/>
      <c r="E1" s="206"/>
      <c r="G1" s="57"/>
      <c r="H1" s="57"/>
      <c r="I1" s="57"/>
    </row>
    <row r="2" spans="1:15" ht="27" thickBot="1" x14ac:dyDescent="0.45">
      <c r="A2" s="204"/>
      <c r="B2" s="205"/>
      <c r="C2" s="205"/>
      <c r="D2" s="205"/>
      <c r="E2" s="206"/>
      <c r="F2" s="1"/>
      <c r="G2" s="198" t="s">
        <v>137</v>
      </c>
      <c r="H2" s="198"/>
      <c r="I2" s="198"/>
      <c r="J2" s="1"/>
      <c r="K2" s="2"/>
    </row>
    <row r="3" spans="1:15" ht="15.75" x14ac:dyDescent="0.25">
      <c r="A3" s="44" t="s">
        <v>143</v>
      </c>
      <c r="B3" s="44" t="s">
        <v>212</v>
      </c>
      <c r="C3" s="44" t="s">
        <v>213</v>
      </c>
      <c r="D3" s="44" t="s">
        <v>0</v>
      </c>
      <c r="E3" s="44" t="s">
        <v>1</v>
      </c>
      <c r="F3" s="16" t="s">
        <v>13</v>
      </c>
      <c r="G3" s="17" t="s">
        <v>2</v>
      </c>
      <c r="H3" s="18" t="s">
        <v>3</v>
      </c>
      <c r="I3" s="16" t="s">
        <v>4</v>
      </c>
      <c r="J3" s="16" t="s">
        <v>5</v>
      </c>
      <c r="K3" s="19" t="s">
        <v>6</v>
      </c>
      <c r="L3" s="16" t="s">
        <v>8</v>
      </c>
      <c r="M3" s="16" t="s">
        <v>9</v>
      </c>
      <c r="N3" s="16" t="s">
        <v>19</v>
      </c>
      <c r="O3" s="37" t="s">
        <v>177</v>
      </c>
    </row>
    <row r="4" spans="1:15" x14ac:dyDescent="0.25">
      <c r="A4" s="6" t="s">
        <v>144</v>
      </c>
      <c r="B4" s="6">
        <v>2346608</v>
      </c>
      <c r="C4" s="6" t="s">
        <v>219</v>
      </c>
      <c r="D4" s="6">
        <v>885644</v>
      </c>
      <c r="E4" s="6" t="s">
        <v>197</v>
      </c>
      <c r="F4" s="6" t="s">
        <v>198</v>
      </c>
      <c r="G4" s="38">
        <v>43340</v>
      </c>
      <c r="H4" s="11">
        <v>43114</v>
      </c>
      <c r="I4" s="11">
        <v>43115</v>
      </c>
      <c r="J4" s="6">
        <v>4602</v>
      </c>
      <c r="K4" s="8">
        <v>5.5</v>
      </c>
      <c r="L4" s="46" t="s">
        <v>270</v>
      </c>
      <c r="M4" s="45" t="s">
        <v>10</v>
      </c>
      <c r="N4" s="23"/>
      <c r="O4" s="47" t="s">
        <v>271</v>
      </c>
    </row>
    <row r="5" spans="1:15" x14ac:dyDescent="0.25">
      <c r="A5" s="6" t="s">
        <v>144</v>
      </c>
      <c r="B5" s="6">
        <v>2346616</v>
      </c>
      <c r="C5" s="6" t="s">
        <v>219</v>
      </c>
      <c r="D5" s="6">
        <v>885654</v>
      </c>
      <c r="E5" s="6" t="s">
        <v>199</v>
      </c>
      <c r="F5" s="6" t="s">
        <v>198</v>
      </c>
      <c r="G5" s="38">
        <v>43340</v>
      </c>
      <c r="H5" s="11">
        <v>43114</v>
      </c>
      <c r="I5" s="11">
        <v>43115</v>
      </c>
      <c r="J5" s="6">
        <v>5718</v>
      </c>
      <c r="K5" s="8">
        <v>5.5</v>
      </c>
      <c r="L5" s="46" t="s">
        <v>270</v>
      </c>
      <c r="M5" s="45" t="s">
        <v>10</v>
      </c>
      <c r="N5" s="23"/>
      <c r="O5" s="47" t="s">
        <v>271</v>
      </c>
    </row>
    <row r="6" spans="1:15" x14ac:dyDescent="0.25">
      <c r="A6" s="6" t="s">
        <v>144</v>
      </c>
      <c r="B6" s="6" t="s">
        <v>211</v>
      </c>
      <c r="C6" s="6" t="s">
        <v>222</v>
      </c>
      <c r="D6" s="6"/>
      <c r="E6" s="6" t="s">
        <v>205</v>
      </c>
      <c r="F6" s="6" t="s">
        <v>209</v>
      </c>
      <c r="G6" s="38">
        <v>43357</v>
      </c>
      <c r="H6" s="11">
        <v>43129</v>
      </c>
      <c r="I6" s="11"/>
      <c r="J6" s="6">
        <v>6120</v>
      </c>
      <c r="K6" s="8">
        <v>6.63</v>
      </c>
      <c r="L6" s="46" t="s">
        <v>10</v>
      </c>
      <c r="M6" s="46" t="s">
        <v>10</v>
      </c>
      <c r="N6" s="23"/>
      <c r="O6" s="47" t="s">
        <v>271</v>
      </c>
    </row>
    <row r="7" spans="1:15" x14ac:dyDescent="0.25">
      <c r="A7" s="6" t="s">
        <v>144</v>
      </c>
      <c r="B7" s="6" t="s">
        <v>211</v>
      </c>
      <c r="C7" s="6" t="s">
        <v>222</v>
      </c>
      <c r="D7" s="6"/>
      <c r="E7" s="6" t="s">
        <v>206</v>
      </c>
      <c r="F7" s="6" t="s">
        <v>209</v>
      </c>
      <c r="G7" s="38">
        <v>43357</v>
      </c>
      <c r="H7" s="11">
        <v>43129</v>
      </c>
      <c r="I7" s="11"/>
      <c r="J7" s="6">
        <v>4200</v>
      </c>
      <c r="K7" s="8">
        <v>6.63</v>
      </c>
      <c r="L7" s="46" t="s">
        <v>10</v>
      </c>
      <c r="M7" s="46" t="s">
        <v>10</v>
      </c>
      <c r="N7" s="23"/>
      <c r="O7" s="47" t="s">
        <v>271</v>
      </c>
    </row>
    <row r="8" spans="1:15" x14ac:dyDescent="0.25">
      <c r="A8" s="6" t="s">
        <v>144</v>
      </c>
      <c r="B8" s="6" t="s">
        <v>211</v>
      </c>
      <c r="C8" s="6" t="s">
        <v>223</v>
      </c>
      <c r="D8" s="6"/>
      <c r="E8" s="6" t="s">
        <v>207</v>
      </c>
      <c r="F8" s="6" t="s">
        <v>210</v>
      </c>
      <c r="G8" s="38">
        <v>43357</v>
      </c>
      <c r="H8" s="11">
        <v>43129</v>
      </c>
      <c r="I8" s="11"/>
      <c r="J8" s="6">
        <v>6096</v>
      </c>
      <c r="K8" s="8">
        <v>8.19</v>
      </c>
      <c r="L8" s="46" t="s">
        <v>270</v>
      </c>
      <c r="M8" s="46" t="s">
        <v>10</v>
      </c>
      <c r="N8" s="23"/>
      <c r="O8" s="47" t="s">
        <v>271</v>
      </c>
    </row>
    <row r="9" spans="1:15" x14ac:dyDescent="0.25">
      <c r="A9" s="6" t="s">
        <v>144</v>
      </c>
      <c r="B9" s="6" t="s">
        <v>211</v>
      </c>
      <c r="C9" s="6" t="s">
        <v>223</v>
      </c>
      <c r="D9" s="6"/>
      <c r="E9" s="6" t="s">
        <v>208</v>
      </c>
      <c r="F9" s="6" t="s">
        <v>210</v>
      </c>
      <c r="G9" s="38">
        <v>43357</v>
      </c>
      <c r="H9" s="11">
        <v>43129</v>
      </c>
      <c r="I9" s="11"/>
      <c r="J9" s="6">
        <v>4344</v>
      </c>
      <c r="K9" s="8">
        <v>8.19</v>
      </c>
      <c r="L9" s="46" t="s">
        <v>270</v>
      </c>
      <c r="M9" s="46" t="s">
        <v>10</v>
      </c>
      <c r="N9" s="23"/>
      <c r="O9" s="47" t="s">
        <v>271</v>
      </c>
    </row>
    <row r="10" spans="1:15" x14ac:dyDescent="0.25">
      <c r="A10" s="6" t="s">
        <v>144</v>
      </c>
      <c r="B10" s="6">
        <v>2358871</v>
      </c>
      <c r="C10" s="6" t="s">
        <v>214</v>
      </c>
      <c r="D10" s="6">
        <v>779336</v>
      </c>
      <c r="E10" s="6" t="s">
        <v>20</v>
      </c>
      <c r="F10" s="6" t="s">
        <v>202</v>
      </c>
      <c r="G10" s="38">
        <v>43391</v>
      </c>
      <c r="H10" s="11">
        <v>43129</v>
      </c>
      <c r="I10" s="11">
        <v>43130</v>
      </c>
      <c r="J10" s="6">
        <v>9600</v>
      </c>
      <c r="K10" s="8">
        <v>0.4</v>
      </c>
      <c r="L10" s="46" t="s">
        <v>270</v>
      </c>
      <c r="M10" s="45" t="s">
        <v>10</v>
      </c>
      <c r="N10" s="23"/>
      <c r="O10" s="47" t="s">
        <v>271</v>
      </c>
    </row>
    <row r="11" spans="1:15" x14ac:dyDescent="0.25">
      <c r="A11" s="6" t="s">
        <v>144</v>
      </c>
      <c r="B11" s="6">
        <v>2358867</v>
      </c>
      <c r="C11" s="6" t="s">
        <v>225</v>
      </c>
      <c r="D11" s="6">
        <v>823911</v>
      </c>
      <c r="E11" s="6" t="s">
        <v>47</v>
      </c>
      <c r="F11" s="6" t="s">
        <v>203</v>
      </c>
      <c r="G11" s="38">
        <v>43391</v>
      </c>
      <c r="H11" s="11">
        <v>43129</v>
      </c>
      <c r="I11" s="11">
        <v>43130</v>
      </c>
      <c r="J11" s="6">
        <v>5520</v>
      </c>
      <c r="K11" s="8">
        <v>1.79</v>
      </c>
      <c r="L11" s="46" t="s">
        <v>270</v>
      </c>
      <c r="M11" s="46" t="s">
        <v>10</v>
      </c>
      <c r="N11" s="23"/>
      <c r="O11" s="47" t="s">
        <v>271</v>
      </c>
    </row>
    <row r="12" spans="1:15" x14ac:dyDescent="0.25">
      <c r="A12" s="6" t="s">
        <v>144</v>
      </c>
      <c r="B12" s="6">
        <v>2358872</v>
      </c>
      <c r="C12" s="6" t="s">
        <v>215</v>
      </c>
      <c r="D12" s="6">
        <v>823983</v>
      </c>
      <c r="E12" s="6" t="s">
        <v>12</v>
      </c>
      <c r="F12" s="6" t="s">
        <v>204</v>
      </c>
      <c r="G12" s="38">
        <v>43391</v>
      </c>
      <c r="H12" s="11">
        <v>43129</v>
      </c>
      <c r="I12" s="11">
        <v>43130</v>
      </c>
      <c r="J12" s="6">
        <v>7056</v>
      </c>
      <c r="K12" s="8">
        <v>0.83</v>
      </c>
      <c r="L12" s="46" t="s">
        <v>270</v>
      </c>
      <c r="M12" s="45" t="s">
        <v>10</v>
      </c>
      <c r="N12" s="23"/>
      <c r="O12" s="47" t="s">
        <v>271</v>
      </c>
    </row>
    <row r="13" spans="1:15" ht="26.25" x14ac:dyDescent="0.4">
      <c r="A13" s="1"/>
      <c r="B13" s="1"/>
      <c r="C13" s="1"/>
      <c r="D13" s="1"/>
      <c r="E13" s="1"/>
      <c r="F13" s="1"/>
      <c r="G13" s="198" t="s">
        <v>138</v>
      </c>
      <c r="H13" s="198"/>
      <c r="I13" s="198"/>
      <c r="J13" s="1"/>
      <c r="K13" s="2"/>
    </row>
    <row r="14" spans="1:15" ht="15.75" x14ac:dyDescent="0.25">
      <c r="A14" s="16" t="s">
        <v>143</v>
      </c>
      <c r="B14" s="16" t="s">
        <v>212</v>
      </c>
      <c r="C14" s="16" t="s">
        <v>213</v>
      </c>
      <c r="D14" s="16" t="s">
        <v>0</v>
      </c>
      <c r="E14" s="16" t="s">
        <v>1</v>
      </c>
      <c r="F14" s="16" t="s">
        <v>13</v>
      </c>
      <c r="G14" s="17" t="s">
        <v>2</v>
      </c>
      <c r="H14" s="18" t="s">
        <v>3</v>
      </c>
      <c r="I14" s="16" t="s">
        <v>4</v>
      </c>
      <c r="J14" s="16" t="s">
        <v>5</v>
      </c>
      <c r="K14" s="19" t="s">
        <v>6</v>
      </c>
      <c r="L14" s="16" t="s">
        <v>8</v>
      </c>
      <c r="M14" s="16" t="s">
        <v>9</v>
      </c>
      <c r="N14" s="16" t="s">
        <v>19</v>
      </c>
      <c r="O14" s="37" t="s">
        <v>177</v>
      </c>
    </row>
    <row r="15" spans="1:15" x14ac:dyDescent="0.25">
      <c r="A15" s="6" t="s">
        <v>144</v>
      </c>
      <c r="B15" s="6">
        <v>2346026</v>
      </c>
      <c r="C15" s="6" t="s">
        <v>224</v>
      </c>
      <c r="D15" s="6">
        <v>885595</v>
      </c>
      <c r="E15" s="6" t="s">
        <v>183</v>
      </c>
      <c r="F15" s="6" t="s">
        <v>184</v>
      </c>
      <c r="G15" s="38">
        <v>43339</v>
      </c>
      <c r="H15" s="38">
        <v>43500</v>
      </c>
      <c r="I15" s="38">
        <v>43503</v>
      </c>
      <c r="J15" s="6">
        <v>2688</v>
      </c>
      <c r="K15" s="8">
        <v>3.04</v>
      </c>
      <c r="L15" s="46" t="s">
        <v>270</v>
      </c>
      <c r="M15" s="45" t="s">
        <v>10</v>
      </c>
      <c r="N15" s="23"/>
      <c r="O15" s="47" t="s">
        <v>271</v>
      </c>
    </row>
    <row r="16" spans="1:15" x14ac:dyDescent="0.25">
      <c r="A16" s="6" t="s">
        <v>144</v>
      </c>
      <c r="B16" s="6">
        <v>2346028</v>
      </c>
      <c r="C16" s="6" t="s">
        <v>226</v>
      </c>
      <c r="D16" s="6">
        <v>885666</v>
      </c>
      <c r="E16" s="6" t="s">
        <v>185</v>
      </c>
      <c r="F16" s="6" t="s">
        <v>186</v>
      </c>
      <c r="G16" s="38">
        <v>43339</v>
      </c>
      <c r="H16" s="38">
        <v>43500</v>
      </c>
      <c r="I16" s="38">
        <v>43503</v>
      </c>
      <c r="J16" s="6">
        <v>2460</v>
      </c>
      <c r="K16" s="8">
        <v>4</v>
      </c>
      <c r="L16" s="46" t="s">
        <v>270</v>
      </c>
      <c r="M16" s="45" t="s">
        <v>10</v>
      </c>
      <c r="N16" s="23"/>
      <c r="O16" s="47" t="s">
        <v>271</v>
      </c>
    </row>
    <row r="17" spans="1:15" x14ac:dyDescent="0.25">
      <c r="A17" s="6" t="s">
        <v>144</v>
      </c>
      <c r="B17" s="6">
        <v>2346029</v>
      </c>
      <c r="C17" s="6" t="s">
        <v>220</v>
      </c>
      <c r="D17" s="6">
        <v>885682</v>
      </c>
      <c r="E17" s="6" t="s">
        <v>189</v>
      </c>
      <c r="F17" s="6" t="s">
        <v>187</v>
      </c>
      <c r="G17" s="38">
        <v>43339</v>
      </c>
      <c r="H17" s="38">
        <v>43500</v>
      </c>
      <c r="I17" s="38">
        <v>43503</v>
      </c>
      <c r="J17" s="6">
        <v>1320</v>
      </c>
      <c r="K17" s="8">
        <v>4</v>
      </c>
      <c r="L17" s="46" t="s">
        <v>270</v>
      </c>
      <c r="M17" s="45" t="s">
        <v>10</v>
      </c>
      <c r="N17" s="23"/>
      <c r="O17" s="47" t="s">
        <v>271</v>
      </c>
    </row>
    <row r="18" spans="1:15" x14ac:dyDescent="0.25">
      <c r="A18" s="6" t="s">
        <v>144</v>
      </c>
      <c r="B18" s="6">
        <v>2346030</v>
      </c>
      <c r="C18" s="6" t="s">
        <v>220</v>
      </c>
      <c r="D18" s="6">
        <v>885683</v>
      </c>
      <c r="E18" s="6" t="s">
        <v>188</v>
      </c>
      <c r="F18" s="6" t="s">
        <v>190</v>
      </c>
      <c r="G18" s="38">
        <v>43339</v>
      </c>
      <c r="H18" s="38">
        <v>43500</v>
      </c>
      <c r="I18" s="38">
        <v>43503</v>
      </c>
      <c r="J18" s="6">
        <v>1236</v>
      </c>
      <c r="K18" s="8">
        <v>4</v>
      </c>
      <c r="L18" s="46" t="s">
        <v>270</v>
      </c>
      <c r="M18" s="45" t="s">
        <v>10</v>
      </c>
      <c r="N18" s="23"/>
      <c r="O18" s="47" t="s">
        <v>271</v>
      </c>
    </row>
    <row r="19" spans="1:15" x14ac:dyDescent="0.25">
      <c r="A19" s="6" t="s">
        <v>144</v>
      </c>
      <c r="B19" s="6">
        <v>2371220</v>
      </c>
      <c r="C19" s="6" t="s">
        <v>255</v>
      </c>
      <c r="D19" s="6">
        <v>917394</v>
      </c>
      <c r="E19" s="6" t="s">
        <v>256</v>
      </c>
      <c r="F19" s="6" t="s">
        <v>257</v>
      </c>
      <c r="G19" s="38">
        <v>43448</v>
      </c>
      <c r="H19" s="38">
        <v>43521</v>
      </c>
      <c r="I19" s="38">
        <v>43522</v>
      </c>
      <c r="J19" s="6">
        <v>6000</v>
      </c>
      <c r="K19" s="8">
        <v>0.98</v>
      </c>
      <c r="L19" s="46" t="s">
        <v>270</v>
      </c>
      <c r="M19" s="45" t="s">
        <v>10</v>
      </c>
      <c r="N19" s="48"/>
      <c r="O19" s="47" t="s">
        <v>271</v>
      </c>
    </row>
    <row r="21" spans="1:15" ht="26.25" x14ac:dyDescent="0.4">
      <c r="A21" s="1"/>
      <c r="B21" s="1"/>
      <c r="C21" s="1"/>
      <c r="D21" s="1"/>
      <c r="E21" s="1"/>
      <c r="F21" s="1"/>
      <c r="G21" s="198" t="s">
        <v>139</v>
      </c>
      <c r="H21" s="198"/>
      <c r="I21" s="198"/>
      <c r="J21" s="1"/>
      <c r="K21" s="2"/>
    </row>
    <row r="22" spans="1:15" ht="15.75" x14ac:dyDescent="0.25">
      <c r="A22" s="16" t="s">
        <v>143</v>
      </c>
      <c r="B22" s="16" t="s">
        <v>212</v>
      </c>
      <c r="C22" s="16" t="s">
        <v>213</v>
      </c>
      <c r="D22" s="16" t="s">
        <v>0</v>
      </c>
      <c r="E22" s="16" t="s">
        <v>1</v>
      </c>
      <c r="F22" s="16" t="s">
        <v>13</v>
      </c>
      <c r="G22" s="17" t="s">
        <v>2</v>
      </c>
      <c r="H22" s="18" t="s">
        <v>3</v>
      </c>
      <c r="I22" s="16" t="s">
        <v>4</v>
      </c>
      <c r="J22" s="16" t="s">
        <v>5</v>
      </c>
      <c r="K22" s="19" t="s">
        <v>6</v>
      </c>
      <c r="L22" s="16" t="s">
        <v>8</v>
      </c>
      <c r="M22" s="16" t="s">
        <v>9</v>
      </c>
      <c r="N22" s="16" t="s">
        <v>19</v>
      </c>
      <c r="O22" s="37" t="s">
        <v>177</v>
      </c>
    </row>
    <row r="23" spans="1:15" x14ac:dyDescent="0.25">
      <c r="A23" s="6" t="s">
        <v>144</v>
      </c>
      <c r="B23" s="6">
        <v>2346095</v>
      </c>
      <c r="C23" s="6" t="s">
        <v>221</v>
      </c>
      <c r="D23" s="6">
        <v>885941</v>
      </c>
      <c r="E23" s="6" t="s">
        <v>200</v>
      </c>
      <c r="F23" s="6" t="s">
        <v>195</v>
      </c>
      <c r="G23" s="38">
        <v>43339</v>
      </c>
      <c r="H23" s="38">
        <v>43528</v>
      </c>
      <c r="I23" s="38">
        <v>43531</v>
      </c>
      <c r="J23" s="6">
        <v>2724</v>
      </c>
      <c r="K23" s="8">
        <v>12.37</v>
      </c>
      <c r="L23" s="46" t="s">
        <v>270</v>
      </c>
      <c r="M23" s="45" t="s">
        <v>10</v>
      </c>
      <c r="N23" s="23"/>
      <c r="O23" s="47" t="s">
        <v>271</v>
      </c>
    </row>
    <row r="24" spans="1:15" x14ac:dyDescent="0.25">
      <c r="A24" s="6" t="s">
        <v>144</v>
      </c>
      <c r="B24" s="6">
        <v>2346096</v>
      </c>
      <c r="C24" s="6" t="s">
        <v>221</v>
      </c>
      <c r="D24" s="6">
        <v>885942</v>
      </c>
      <c r="E24" s="6" t="s">
        <v>201</v>
      </c>
      <c r="F24" s="6" t="s">
        <v>196</v>
      </c>
      <c r="G24" s="38">
        <v>43339</v>
      </c>
      <c r="H24" s="38">
        <v>43528</v>
      </c>
      <c r="I24" s="38">
        <v>43531</v>
      </c>
      <c r="J24" s="6">
        <v>1680</v>
      </c>
      <c r="K24" s="8">
        <v>12.37</v>
      </c>
      <c r="L24" s="46" t="s">
        <v>270</v>
      </c>
      <c r="M24" s="45" t="s">
        <v>10</v>
      </c>
      <c r="N24" s="23"/>
      <c r="O24" s="47" t="s">
        <v>271</v>
      </c>
    </row>
    <row r="25" spans="1:15" x14ac:dyDescent="0.25">
      <c r="A25" s="6" t="s">
        <v>144</v>
      </c>
      <c r="B25" s="6" t="s">
        <v>211</v>
      </c>
      <c r="C25" s="6" t="s">
        <v>216</v>
      </c>
      <c r="D25" s="6"/>
      <c r="E25" s="6" t="s">
        <v>205</v>
      </c>
      <c r="F25" s="6" t="s">
        <v>209</v>
      </c>
      <c r="G25" s="38">
        <v>43357</v>
      </c>
      <c r="H25" s="38">
        <v>43549</v>
      </c>
      <c r="I25" s="11"/>
      <c r="J25" s="6">
        <v>5016</v>
      </c>
      <c r="K25" s="8">
        <v>6.63</v>
      </c>
      <c r="L25" s="46" t="s">
        <v>10</v>
      </c>
      <c r="M25" s="45" t="s">
        <v>10</v>
      </c>
      <c r="N25" s="23"/>
      <c r="O25" s="47" t="s">
        <v>312</v>
      </c>
    </row>
    <row r="26" spans="1:15" x14ac:dyDescent="0.25">
      <c r="A26" s="6" t="s">
        <v>144</v>
      </c>
      <c r="B26" s="6" t="s">
        <v>211</v>
      </c>
      <c r="C26" s="6" t="s">
        <v>216</v>
      </c>
      <c r="D26" s="6"/>
      <c r="E26" s="6" t="s">
        <v>206</v>
      </c>
      <c r="F26" s="6" t="s">
        <v>209</v>
      </c>
      <c r="G26" s="38">
        <v>43357</v>
      </c>
      <c r="H26" s="38">
        <v>43549</v>
      </c>
      <c r="I26" s="11"/>
      <c r="J26" s="6">
        <v>3096</v>
      </c>
      <c r="K26" s="8">
        <v>6.63</v>
      </c>
      <c r="L26" s="46" t="s">
        <v>10</v>
      </c>
      <c r="M26" s="45" t="s">
        <v>10</v>
      </c>
      <c r="N26" s="23"/>
      <c r="O26" s="47" t="s">
        <v>312</v>
      </c>
    </row>
    <row r="27" spans="1:15" x14ac:dyDescent="0.25">
      <c r="A27" s="6" t="s">
        <v>144</v>
      </c>
      <c r="B27" s="6" t="s">
        <v>211</v>
      </c>
      <c r="C27" s="6" t="s">
        <v>217</v>
      </c>
      <c r="D27" s="6"/>
      <c r="E27" s="6" t="s">
        <v>207</v>
      </c>
      <c r="F27" s="6" t="s">
        <v>210</v>
      </c>
      <c r="G27" s="38">
        <v>43357</v>
      </c>
      <c r="H27" s="38">
        <v>43549</v>
      </c>
      <c r="I27" s="11"/>
      <c r="J27" s="6">
        <v>2544</v>
      </c>
      <c r="K27" s="8">
        <v>8.19</v>
      </c>
      <c r="L27" s="46" t="s">
        <v>10</v>
      </c>
      <c r="M27" s="45" t="s">
        <v>10</v>
      </c>
      <c r="N27" s="23"/>
      <c r="O27" s="47" t="s">
        <v>312</v>
      </c>
    </row>
    <row r="28" spans="1:15" x14ac:dyDescent="0.25">
      <c r="A28" s="6" t="s">
        <v>144</v>
      </c>
      <c r="B28" s="6" t="s">
        <v>211</v>
      </c>
      <c r="C28" s="6" t="s">
        <v>217</v>
      </c>
      <c r="D28" s="6"/>
      <c r="E28" s="6" t="s">
        <v>208</v>
      </c>
      <c r="F28" s="6" t="s">
        <v>210</v>
      </c>
      <c r="G28" s="38">
        <v>43357</v>
      </c>
      <c r="H28" s="38">
        <v>43549</v>
      </c>
      <c r="I28" s="11"/>
      <c r="J28" s="6">
        <v>1944</v>
      </c>
      <c r="K28" s="8">
        <v>8.19</v>
      </c>
      <c r="L28" s="46" t="s">
        <v>10</v>
      </c>
      <c r="M28" s="45" t="s">
        <v>10</v>
      </c>
      <c r="N28" s="23"/>
      <c r="O28" s="47" t="s">
        <v>312</v>
      </c>
    </row>
    <row r="30" spans="1:15" ht="26.25" x14ac:dyDescent="0.4">
      <c r="A30" s="1"/>
      <c r="B30" s="1"/>
      <c r="C30" s="1"/>
      <c r="D30" s="1"/>
      <c r="E30" s="1"/>
      <c r="F30" s="1"/>
      <c r="G30" s="198" t="s">
        <v>140</v>
      </c>
      <c r="H30" s="198"/>
      <c r="I30" s="198"/>
      <c r="J30" s="1"/>
      <c r="K30" s="2"/>
    </row>
    <row r="31" spans="1:15" ht="15.75" x14ac:dyDescent="0.25">
      <c r="A31" s="16" t="s">
        <v>143</v>
      </c>
      <c r="B31" s="16" t="s">
        <v>212</v>
      </c>
      <c r="C31" s="16" t="s">
        <v>213</v>
      </c>
      <c r="D31" s="16" t="s">
        <v>0</v>
      </c>
      <c r="E31" s="16" t="s">
        <v>1</v>
      </c>
      <c r="F31" s="16" t="s">
        <v>13</v>
      </c>
      <c r="G31" s="17" t="s">
        <v>2</v>
      </c>
      <c r="H31" s="18" t="s">
        <v>3</v>
      </c>
      <c r="I31" s="16" t="s">
        <v>4</v>
      </c>
      <c r="J31" s="16" t="s">
        <v>5</v>
      </c>
      <c r="K31" s="19" t="s">
        <v>6</v>
      </c>
      <c r="L31" s="16" t="s">
        <v>8</v>
      </c>
      <c r="M31" s="16" t="s">
        <v>9</v>
      </c>
      <c r="N31" s="16" t="s">
        <v>19</v>
      </c>
      <c r="O31" s="37" t="s">
        <v>177</v>
      </c>
    </row>
    <row r="32" spans="1:15" x14ac:dyDescent="0.25">
      <c r="A32" s="6" t="s">
        <v>144</v>
      </c>
      <c r="B32" s="6">
        <v>2346025</v>
      </c>
      <c r="C32" s="6" t="s">
        <v>227</v>
      </c>
      <c r="D32" s="6">
        <v>885579</v>
      </c>
      <c r="E32" s="6" t="s">
        <v>57</v>
      </c>
      <c r="F32" s="6" t="s">
        <v>182</v>
      </c>
      <c r="G32" s="38">
        <v>43339</v>
      </c>
      <c r="H32" s="38">
        <v>43556</v>
      </c>
      <c r="I32" s="38">
        <v>43559</v>
      </c>
      <c r="J32" s="6">
        <v>2556</v>
      </c>
      <c r="K32" s="8">
        <v>9.75</v>
      </c>
      <c r="L32" s="46" t="s">
        <v>270</v>
      </c>
      <c r="M32" s="45" t="s">
        <v>10</v>
      </c>
      <c r="N32" s="23"/>
      <c r="O32" s="47" t="s">
        <v>271</v>
      </c>
    </row>
    <row r="34" spans="1:15" ht="26.25" x14ac:dyDescent="0.4">
      <c r="A34" s="1"/>
      <c r="B34" s="1"/>
      <c r="C34" s="1"/>
      <c r="D34" s="1"/>
      <c r="E34" s="1"/>
      <c r="F34" s="1"/>
      <c r="G34" s="198" t="s">
        <v>141</v>
      </c>
      <c r="H34" s="198"/>
      <c r="I34" s="198"/>
      <c r="J34" s="1"/>
      <c r="K34" s="2"/>
    </row>
    <row r="35" spans="1:15" ht="15.75" x14ac:dyDescent="0.25">
      <c r="A35" s="16" t="s">
        <v>143</v>
      </c>
      <c r="B35" s="16" t="s">
        <v>212</v>
      </c>
      <c r="C35" s="16" t="s">
        <v>213</v>
      </c>
      <c r="D35" s="16" t="s">
        <v>0</v>
      </c>
      <c r="E35" s="16" t="s">
        <v>1</v>
      </c>
      <c r="F35" s="16" t="s">
        <v>13</v>
      </c>
      <c r="G35" s="17" t="s">
        <v>2</v>
      </c>
      <c r="H35" s="18" t="s">
        <v>3</v>
      </c>
      <c r="I35" s="16" t="s">
        <v>4</v>
      </c>
      <c r="J35" s="16" t="s">
        <v>5</v>
      </c>
      <c r="K35" s="19" t="s">
        <v>6</v>
      </c>
      <c r="L35" s="16" t="s">
        <v>8</v>
      </c>
      <c r="M35" s="16" t="s">
        <v>9</v>
      </c>
      <c r="N35" s="16" t="s">
        <v>19</v>
      </c>
      <c r="O35" s="37" t="s">
        <v>177</v>
      </c>
    </row>
    <row r="36" spans="1:15" x14ac:dyDescent="0.25">
      <c r="A36" s="6" t="s">
        <v>144</v>
      </c>
      <c r="B36" s="6">
        <v>2346038</v>
      </c>
      <c r="C36" s="6" t="s">
        <v>218</v>
      </c>
      <c r="D36" s="6">
        <v>885923</v>
      </c>
      <c r="E36" s="6" t="s">
        <v>191</v>
      </c>
      <c r="F36" s="6" t="s">
        <v>192</v>
      </c>
      <c r="G36" s="38">
        <v>43339</v>
      </c>
      <c r="H36" s="38">
        <v>43586</v>
      </c>
      <c r="I36" s="38">
        <v>43591</v>
      </c>
      <c r="J36" s="6">
        <v>948</v>
      </c>
      <c r="K36" s="8">
        <v>9.6999999999999993</v>
      </c>
      <c r="L36" s="46" t="s">
        <v>270</v>
      </c>
      <c r="M36" s="45" t="s">
        <v>10</v>
      </c>
      <c r="N36" s="23"/>
      <c r="O36" s="47" t="s">
        <v>271</v>
      </c>
    </row>
    <row r="37" spans="1:15" x14ac:dyDescent="0.25">
      <c r="A37" s="6" t="s">
        <v>144</v>
      </c>
      <c r="B37" s="6">
        <v>2346039</v>
      </c>
      <c r="C37" s="6" t="s">
        <v>218</v>
      </c>
      <c r="D37" s="6">
        <v>885929</v>
      </c>
      <c r="E37" s="6" t="s">
        <v>193</v>
      </c>
      <c r="F37" s="6" t="s">
        <v>194</v>
      </c>
      <c r="G37" s="38">
        <v>43339</v>
      </c>
      <c r="H37" s="38">
        <v>43586</v>
      </c>
      <c r="I37" s="38">
        <v>43591</v>
      </c>
      <c r="J37" s="6">
        <v>612</v>
      </c>
      <c r="K37" s="8">
        <v>9.6999999999999993</v>
      </c>
      <c r="L37" s="46" t="s">
        <v>270</v>
      </c>
      <c r="M37" s="45" t="s">
        <v>10</v>
      </c>
      <c r="N37" s="23"/>
      <c r="O37" s="47" t="s">
        <v>271</v>
      </c>
    </row>
    <row r="38" spans="1:15" x14ac:dyDescent="0.25">
      <c r="G38" s="57"/>
      <c r="H38" s="57"/>
      <c r="I38" s="57"/>
    </row>
    <row r="39" spans="1:15" ht="26.25" x14ac:dyDescent="0.4">
      <c r="A39" s="1"/>
      <c r="B39" s="1"/>
      <c r="C39" s="1"/>
      <c r="D39" s="1"/>
      <c r="E39" s="1"/>
      <c r="F39" s="1"/>
      <c r="G39" s="198" t="s">
        <v>167</v>
      </c>
      <c r="H39" s="198"/>
      <c r="I39" s="198"/>
      <c r="J39" s="1"/>
      <c r="K39" s="2"/>
    </row>
    <row r="40" spans="1:15" ht="15.75" x14ac:dyDescent="0.25">
      <c r="A40" s="16" t="s">
        <v>143</v>
      </c>
      <c r="B40" s="16" t="s">
        <v>212</v>
      </c>
      <c r="C40" s="16" t="s">
        <v>213</v>
      </c>
      <c r="D40" s="16" t="s">
        <v>0</v>
      </c>
      <c r="E40" s="16" t="s">
        <v>1</v>
      </c>
      <c r="F40" s="16" t="s">
        <v>13</v>
      </c>
      <c r="G40" s="17" t="s">
        <v>2</v>
      </c>
      <c r="H40" s="18" t="s">
        <v>3</v>
      </c>
      <c r="I40" s="16" t="s">
        <v>4</v>
      </c>
      <c r="J40" s="16" t="s">
        <v>5</v>
      </c>
      <c r="K40" s="19" t="s">
        <v>6</v>
      </c>
      <c r="L40" s="16" t="s">
        <v>8</v>
      </c>
      <c r="M40" s="16" t="s">
        <v>9</v>
      </c>
      <c r="N40" s="16" t="s">
        <v>19</v>
      </c>
      <c r="O40" s="37" t="s">
        <v>177</v>
      </c>
    </row>
    <row r="41" spans="1:15" x14ac:dyDescent="0.25">
      <c r="A41" s="6" t="s">
        <v>144</v>
      </c>
      <c r="B41" s="6">
        <v>2413119</v>
      </c>
      <c r="C41" s="6" t="s">
        <v>309</v>
      </c>
      <c r="D41" s="6">
        <v>885599</v>
      </c>
      <c r="E41" s="6" t="s">
        <v>310</v>
      </c>
      <c r="F41" s="6" t="s">
        <v>311</v>
      </c>
      <c r="G41" s="38">
        <v>43525</v>
      </c>
      <c r="H41" s="38">
        <v>43663</v>
      </c>
      <c r="I41" s="38">
        <v>43665</v>
      </c>
      <c r="J41" s="6">
        <v>9600</v>
      </c>
      <c r="K41" s="8">
        <v>2.8</v>
      </c>
      <c r="L41" s="46" t="s">
        <v>270</v>
      </c>
      <c r="M41" s="46" t="s">
        <v>10</v>
      </c>
      <c r="N41" s="23"/>
      <c r="O41" s="47" t="s">
        <v>320</v>
      </c>
    </row>
    <row r="43" spans="1:15" ht="26.25" x14ac:dyDescent="0.4">
      <c r="A43" s="1"/>
      <c r="B43" s="1"/>
      <c r="C43" s="1"/>
      <c r="D43" s="1"/>
      <c r="E43" s="1"/>
      <c r="G43" s="198" t="s">
        <v>142</v>
      </c>
      <c r="H43" s="198"/>
      <c r="I43" s="198"/>
      <c r="J43" s="2"/>
      <c r="K43" s="1"/>
    </row>
    <row r="44" spans="1:15" ht="15.75" x14ac:dyDescent="0.25">
      <c r="A44" s="16" t="s">
        <v>143</v>
      </c>
      <c r="B44" s="16" t="s">
        <v>7</v>
      </c>
      <c r="C44" s="16" t="s">
        <v>213</v>
      </c>
      <c r="D44" s="16" t="s">
        <v>0</v>
      </c>
      <c r="E44" s="16" t="s">
        <v>1</v>
      </c>
      <c r="F44" s="16" t="s">
        <v>13</v>
      </c>
      <c r="G44" s="17" t="s">
        <v>2</v>
      </c>
      <c r="H44" s="18" t="s">
        <v>3</v>
      </c>
      <c r="I44" s="16" t="s">
        <v>4</v>
      </c>
      <c r="J44" s="16" t="s">
        <v>5</v>
      </c>
      <c r="K44" s="19" t="s">
        <v>6</v>
      </c>
      <c r="L44" s="16" t="s">
        <v>8</v>
      </c>
      <c r="M44" s="16" t="s">
        <v>9</v>
      </c>
      <c r="N44" s="25" t="s">
        <v>19</v>
      </c>
      <c r="O44" s="37" t="s">
        <v>177</v>
      </c>
    </row>
    <row r="45" spans="1:15" x14ac:dyDescent="0.25">
      <c r="A45" s="3" t="s">
        <v>144</v>
      </c>
      <c r="B45" s="3">
        <v>2370621</v>
      </c>
      <c r="C45" s="3" t="s">
        <v>272</v>
      </c>
      <c r="D45" s="3">
        <v>913389</v>
      </c>
      <c r="E45" s="3" t="s">
        <v>22</v>
      </c>
      <c r="F45" s="3" t="s">
        <v>23</v>
      </c>
      <c r="G45" s="3" t="s">
        <v>238</v>
      </c>
      <c r="H45" s="43">
        <v>43682</v>
      </c>
      <c r="I45" s="3" t="s">
        <v>243</v>
      </c>
      <c r="J45" s="3">
        <v>810</v>
      </c>
      <c r="K45" s="5">
        <v>29.15</v>
      </c>
      <c r="L45" s="46" t="s">
        <v>270</v>
      </c>
      <c r="M45" s="46" t="s">
        <v>270</v>
      </c>
      <c r="N45" s="40"/>
      <c r="O45" s="47" t="s">
        <v>320</v>
      </c>
    </row>
    <row r="46" spans="1:15" x14ac:dyDescent="0.25">
      <c r="A46" s="3" t="s">
        <v>144</v>
      </c>
      <c r="B46" s="3">
        <v>2370619</v>
      </c>
      <c r="C46" s="3" t="s">
        <v>291</v>
      </c>
      <c r="D46" s="3">
        <v>913416</v>
      </c>
      <c r="E46" s="3" t="s">
        <v>241</v>
      </c>
      <c r="F46" s="3" t="s">
        <v>86</v>
      </c>
      <c r="G46" s="3" t="s">
        <v>242</v>
      </c>
      <c r="H46" s="43">
        <v>43682</v>
      </c>
      <c r="I46" s="4" t="s">
        <v>243</v>
      </c>
      <c r="J46" s="3">
        <v>1026</v>
      </c>
      <c r="K46" s="5">
        <v>5.95</v>
      </c>
      <c r="L46" s="46" t="s">
        <v>270</v>
      </c>
      <c r="M46" s="46" t="s">
        <v>270</v>
      </c>
      <c r="N46" s="40"/>
      <c r="O46" s="47"/>
    </row>
    <row r="47" spans="1:15" x14ac:dyDescent="0.25">
      <c r="A47" s="3" t="s">
        <v>144</v>
      </c>
      <c r="B47" s="3">
        <v>2370611</v>
      </c>
      <c r="C47" s="3" t="s">
        <v>293</v>
      </c>
      <c r="D47" s="3">
        <v>913437</v>
      </c>
      <c r="E47" s="3" t="s">
        <v>246</v>
      </c>
      <c r="F47" s="3" t="s">
        <v>248</v>
      </c>
      <c r="G47" s="3" t="s">
        <v>238</v>
      </c>
      <c r="H47" s="43">
        <v>43682</v>
      </c>
      <c r="I47" s="4" t="s">
        <v>243</v>
      </c>
      <c r="J47" s="3">
        <v>2748</v>
      </c>
      <c r="K47" s="5">
        <v>5</v>
      </c>
      <c r="L47" s="46" t="s">
        <v>270</v>
      </c>
      <c r="M47" s="46" t="s">
        <v>270</v>
      </c>
      <c r="N47" s="24"/>
      <c r="O47" s="47"/>
    </row>
    <row r="48" spans="1:15" x14ac:dyDescent="0.25">
      <c r="A48" s="3" t="s">
        <v>144</v>
      </c>
      <c r="B48" s="3">
        <v>2370613</v>
      </c>
      <c r="C48" s="3" t="s">
        <v>293</v>
      </c>
      <c r="D48" s="3">
        <v>913641</v>
      </c>
      <c r="E48" s="3" t="s">
        <v>247</v>
      </c>
      <c r="F48" s="3" t="s">
        <v>249</v>
      </c>
      <c r="G48" s="3" t="s">
        <v>238</v>
      </c>
      <c r="H48" s="43">
        <v>43682</v>
      </c>
      <c r="I48" s="4" t="s">
        <v>243</v>
      </c>
      <c r="J48" s="3">
        <v>1992</v>
      </c>
      <c r="K48" s="5">
        <v>5</v>
      </c>
      <c r="L48" s="46" t="s">
        <v>270</v>
      </c>
      <c r="M48" s="46" t="s">
        <v>270</v>
      </c>
      <c r="N48" s="24"/>
      <c r="O48" s="47"/>
    </row>
    <row r="49" spans="1:15" x14ac:dyDescent="0.25">
      <c r="A49" s="3" t="s">
        <v>144</v>
      </c>
      <c r="B49" s="3">
        <v>2370436</v>
      </c>
      <c r="C49" s="3" t="s">
        <v>298</v>
      </c>
      <c r="D49" s="3">
        <v>913331</v>
      </c>
      <c r="E49" s="3" t="s">
        <v>26</v>
      </c>
      <c r="F49" s="3" t="s">
        <v>23</v>
      </c>
      <c r="G49" s="3" t="s">
        <v>228</v>
      </c>
      <c r="H49" s="43">
        <v>43683</v>
      </c>
      <c r="I49" s="3" t="s">
        <v>233</v>
      </c>
      <c r="J49" s="3">
        <v>552</v>
      </c>
      <c r="K49" s="5">
        <v>22.25</v>
      </c>
      <c r="L49" s="46" t="s">
        <v>270</v>
      </c>
      <c r="M49" s="46" t="s">
        <v>270</v>
      </c>
      <c r="N49" s="40"/>
      <c r="O49" s="47" t="s">
        <v>317</v>
      </c>
    </row>
    <row r="50" spans="1:15" x14ac:dyDescent="0.25">
      <c r="A50" s="3" t="s">
        <v>144</v>
      </c>
      <c r="B50" s="3">
        <v>2370435</v>
      </c>
      <c r="C50" s="3" t="s">
        <v>259</v>
      </c>
      <c r="D50" s="3">
        <v>913320</v>
      </c>
      <c r="E50" s="3" t="s">
        <v>25</v>
      </c>
      <c r="F50" s="3" t="s">
        <v>231</v>
      </c>
      <c r="G50" s="3" t="s">
        <v>232</v>
      </c>
      <c r="H50" s="43">
        <v>43683</v>
      </c>
      <c r="I50" s="4" t="s">
        <v>233</v>
      </c>
      <c r="J50" s="3">
        <v>600</v>
      </c>
      <c r="K50" s="5">
        <v>23.25</v>
      </c>
      <c r="L50" s="46" t="s">
        <v>270</v>
      </c>
      <c r="M50" s="46" t="s">
        <v>270</v>
      </c>
      <c r="N50" s="40"/>
      <c r="O50" s="47" t="s">
        <v>318</v>
      </c>
    </row>
    <row r="51" spans="1:15" x14ac:dyDescent="0.25">
      <c r="A51" s="3" t="s">
        <v>144</v>
      </c>
      <c r="B51" s="3">
        <v>2370433</v>
      </c>
      <c r="C51" s="3" t="s">
        <v>294</v>
      </c>
      <c r="D51" s="3">
        <v>913442</v>
      </c>
      <c r="E51" s="3" t="s">
        <v>234</v>
      </c>
      <c r="F51" s="3" t="s">
        <v>235</v>
      </c>
      <c r="G51" s="3" t="s">
        <v>232</v>
      </c>
      <c r="H51" s="43">
        <v>43684</v>
      </c>
      <c r="I51" s="3" t="s">
        <v>236</v>
      </c>
      <c r="J51" s="3">
        <v>1032</v>
      </c>
      <c r="K51" s="5">
        <v>2.15</v>
      </c>
      <c r="L51" s="46" t="s">
        <v>270</v>
      </c>
      <c r="M51" s="46" t="s">
        <v>270</v>
      </c>
      <c r="N51" s="14"/>
      <c r="O51" s="56" t="s">
        <v>319</v>
      </c>
    </row>
    <row r="52" spans="1:15" x14ac:dyDescent="0.25">
      <c r="A52" s="3" t="s">
        <v>144</v>
      </c>
      <c r="B52" s="3">
        <v>2370591</v>
      </c>
      <c r="C52" s="3" t="s">
        <v>260</v>
      </c>
      <c r="D52" s="3">
        <v>913235</v>
      </c>
      <c r="E52" s="3" t="s">
        <v>239</v>
      </c>
      <c r="F52" s="3" t="s">
        <v>240</v>
      </c>
      <c r="G52" s="3" t="s">
        <v>238</v>
      </c>
      <c r="H52" s="43">
        <v>43684</v>
      </c>
      <c r="I52" s="3" t="s">
        <v>236</v>
      </c>
      <c r="J52" s="3">
        <v>612</v>
      </c>
      <c r="K52" s="5">
        <v>12</v>
      </c>
      <c r="L52" s="46" t="s">
        <v>270</v>
      </c>
      <c r="M52" s="46" t="s">
        <v>270</v>
      </c>
      <c r="N52" s="14"/>
      <c r="O52" s="47"/>
    </row>
    <row r="53" spans="1:15" x14ac:dyDescent="0.25">
      <c r="A53" s="3" t="s">
        <v>144</v>
      </c>
      <c r="B53" s="3">
        <v>2370599</v>
      </c>
      <c r="C53" s="3" t="s">
        <v>292</v>
      </c>
      <c r="D53" s="3">
        <v>913415</v>
      </c>
      <c r="E53" s="3" t="s">
        <v>85</v>
      </c>
      <c r="F53" s="3" t="s">
        <v>86</v>
      </c>
      <c r="G53" s="3" t="s">
        <v>238</v>
      </c>
      <c r="H53" s="43">
        <v>43684</v>
      </c>
      <c r="I53" s="4" t="s">
        <v>236</v>
      </c>
      <c r="J53" s="3">
        <v>612</v>
      </c>
      <c r="K53" s="5">
        <v>6.45</v>
      </c>
      <c r="L53" s="46" t="s">
        <v>270</v>
      </c>
      <c r="M53" s="46" t="s">
        <v>270</v>
      </c>
      <c r="N53" s="14"/>
      <c r="O53" s="47"/>
    </row>
    <row r="54" spans="1:15" x14ac:dyDescent="0.25">
      <c r="A54" s="3" t="s">
        <v>144</v>
      </c>
      <c r="B54" s="3">
        <v>2370603</v>
      </c>
      <c r="C54" s="3" t="s">
        <v>261</v>
      </c>
      <c r="D54" s="3">
        <v>913636</v>
      </c>
      <c r="E54" s="3" t="s">
        <v>251</v>
      </c>
      <c r="F54" s="3" t="s">
        <v>252</v>
      </c>
      <c r="G54" s="3" t="s">
        <v>238</v>
      </c>
      <c r="H54" s="43">
        <v>43684</v>
      </c>
      <c r="I54" s="4" t="s">
        <v>236</v>
      </c>
      <c r="J54" s="3">
        <v>480</v>
      </c>
      <c r="K54" s="5">
        <v>33</v>
      </c>
      <c r="L54" s="46" t="s">
        <v>270</v>
      </c>
      <c r="M54" s="46" t="s">
        <v>270</v>
      </c>
      <c r="N54" s="14"/>
      <c r="O54" s="47"/>
    </row>
    <row r="55" spans="1:15" x14ac:dyDescent="0.25">
      <c r="A55" s="3" t="s">
        <v>144</v>
      </c>
      <c r="B55" s="3">
        <v>2371741</v>
      </c>
      <c r="C55" s="3" t="s">
        <v>295</v>
      </c>
      <c r="D55" s="3">
        <v>913439</v>
      </c>
      <c r="E55" s="3" t="s">
        <v>110</v>
      </c>
      <c r="F55" s="3" t="s">
        <v>111</v>
      </c>
      <c r="G55" s="3" t="s">
        <v>267</v>
      </c>
      <c r="H55" s="43">
        <v>43684</v>
      </c>
      <c r="I55" s="4" t="s">
        <v>269</v>
      </c>
      <c r="J55" s="3">
        <v>1008</v>
      </c>
      <c r="K55" s="5">
        <v>2.15</v>
      </c>
      <c r="L55" s="46" t="s">
        <v>270</v>
      </c>
      <c r="M55" s="46" t="s">
        <v>270</v>
      </c>
      <c r="N55" s="14"/>
      <c r="O55" s="47" t="s">
        <v>319</v>
      </c>
    </row>
    <row r="56" spans="1:15" x14ac:dyDescent="0.25">
      <c r="A56" s="3" t="s">
        <v>144</v>
      </c>
      <c r="B56" s="3">
        <v>2370430</v>
      </c>
      <c r="C56" s="3" t="s">
        <v>294</v>
      </c>
      <c r="D56" s="3">
        <v>913442</v>
      </c>
      <c r="E56" s="3" t="s">
        <v>234</v>
      </c>
      <c r="F56" s="3" t="s">
        <v>235</v>
      </c>
      <c r="G56" s="3" t="s">
        <v>232</v>
      </c>
      <c r="H56" s="43">
        <v>43691</v>
      </c>
      <c r="I56" s="3" t="s">
        <v>237</v>
      </c>
      <c r="J56" s="3">
        <v>2808</v>
      </c>
      <c r="K56" s="5">
        <v>2.15</v>
      </c>
      <c r="L56" s="46" t="s">
        <v>270</v>
      </c>
      <c r="M56" s="46" t="s">
        <v>270</v>
      </c>
      <c r="N56" s="14"/>
      <c r="O56" s="47" t="s">
        <v>271</v>
      </c>
    </row>
    <row r="57" spans="1:15" x14ac:dyDescent="0.25">
      <c r="A57" s="3" t="s">
        <v>144</v>
      </c>
      <c r="B57" s="3">
        <v>2370597</v>
      </c>
      <c r="C57" s="3" t="s">
        <v>292</v>
      </c>
      <c r="D57" s="3">
        <v>913415</v>
      </c>
      <c r="E57" s="3" t="s">
        <v>85</v>
      </c>
      <c r="F57" s="3" t="s">
        <v>86</v>
      </c>
      <c r="G57" s="3" t="s">
        <v>238</v>
      </c>
      <c r="H57" s="43">
        <v>43691</v>
      </c>
      <c r="I57" s="3" t="s">
        <v>237</v>
      </c>
      <c r="J57" s="3">
        <v>2532</v>
      </c>
      <c r="K57" s="5">
        <v>6.45</v>
      </c>
      <c r="L57" s="46" t="s">
        <v>270</v>
      </c>
      <c r="M57" s="46" t="s">
        <v>270</v>
      </c>
      <c r="N57" s="14"/>
      <c r="O57" s="47"/>
    </row>
    <row r="58" spans="1:15" x14ac:dyDescent="0.25">
      <c r="A58" s="3" t="s">
        <v>144</v>
      </c>
      <c r="B58" s="3">
        <v>2370576</v>
      </c>
      <c r="C58" s="3" t="s">
        <v>260</v>
      </c>
      <c r="D58" s="3">
        <v>913235</v>
      </c>
      <c r="E58" s="3" t="s">
        <v>239</v>
      </c>
      <c r="F58" s="3" t="s">
        <v>240</v>
      </c>
      <c r="G58" s="3" t="s">
        <v>238</v>
      </c>
      <c r="H58" s="43">
        <v>43691</v>
      </c>
      <c r="I58" s="3" t="s">
        <v>237</v>
      </c>
      <c r="J58" s="3">
        <v>1788</v>
      </c>
      <c r="K58" s="5">
        <v>12</v>
      </c>
      <c r="L58" s="46" t="s">
        <v>270</v>
      </c>
      <c r="M58" s="46" t="s">
        <v>270</v>
      </c>
      <c r="N58" s="14"/>
      <c r="O58" s="47"/>
    </row>
    <row r="59" spans="1:15" x14ac:dyDescent="0.25">
      <c r="A59" s="3" t="s">
        <v>144</v>
      </c>
      <c r="B59" s="3">
        <v>2370600</v>
      </c>
      <c r="C59" s="3" t="s">
        <v>261</v>
      </c>
      <c r="D59" s="3">
        <v>913636</v>
      </c>
      <c r="E59" s="3" t="s">
        <v>251</v>
      </c>
      <c r="F59" s="3" t="s">
        <v>252</v>
      </c>
      <c r="G59" s="3" t="s">
        <v>238</v>
      </c>
      <c r="H59" s="43">
        <v>43691</v>
      </c>
      <c r="I59" s="4" t="s">
        <v>237</v>
      </c>
      <c r="J59" s="3">
        <v>1362</v>
      </c>
      <c r="K59" s="5">
        <v>33</v>
      </c>
      <c r="L59" s="46" t="s">
        <v>270</v>
      </c>
      <c r="M59" s="46" t="s">
        <v>270</v>
      </c>
      <c r="N59" s="14"/>
      <c r="O59" s="47"/>
    </row>
    <row r="60" spans="1:15" x14ac:dyDescent="0.25">
      <c r="A60" s="3" t="s">
        <v>144</v>
      </c>
      <c r="B60" s="3">
        <v>2371740</v>
      </c>
      <c r="C60" s="3" t="s">
        <v>295</v>
      </c>
      <c r="D60" s="3">
        <v>913439</v>
      </c>
      <c r="E60" s="3" t="s">
        <v>110</v>
      </c>
      <c r="F60" s="3" t="s">
        <v>111</v>
      </c>
      <c r="G60" s="3" t="s">
        <v>267</v>
      </c>
      <c r="H60" s="43">
        <v>43691</v>
      </c>
      <c r="I60" s="4" t="s">
        <v>268</v>
      </c>
      <c r="J60" s="3">
        <v>3168</v>
      </c>
      <c r="K60" s="5">
        <v>2.15</v>
      </c>
      <c r="L60" s="46" t="s">
        <v>270</v>
      </c>
      <c r="M60" s="46" t="s">
        <v>270</v>
      </c>
      <c r="N60" s="14"/>
      <c r="O60" s="47" t="s">
        <v>271</v>
      </c>
    </row>
    <row r="61" spans="1:15" x14ac:dyDescent="0.25">
      <c r="A61" s="3" t="s">
        <v>144</v>
      </c>
      <c r="B61" s="3">
        <v>2370446</v>
      </c>
      <c r="C61" s="3" t="s">
        <v>262</v>
      </c>
      <c r="D61" s="3">
        <v>913246</v>
      </c>
      <c r="E61" s="3" t="s">
        <v>112</v>
      </c>
      <c r="F61" s="3" t="s">
        <v>99</v>
      </c>
      <c r="G61" s="3" t="s">
        <v>228</v>
      </c>
      <c r="H61" s="43">
        <v>43698</v>
      </c>
      <c r="I61" s="39" t="s">
        <v>230</v>
      </c>
      <c r="J61" s="3">
        <v>354</v>
      </c>
      <c r="K61" s="5">
        <v>16.600000000000001</v>
      </c>
      <c r="L61" s="46" t="s">
        <v>270</v>
      </c>
      <c r="M61" s="46" t="s">
        <v>270</v>
      </c>
      <c r="N61" s="13"/>
      <c r="O61" s="47" t="s">
        <v>317</v>
      </c>
    </row>
    <row r="62" spans="1:15" x14ac:dyDescent="0.25">
      <c r="A62" s="3" t="s">
        <v>144</v>
      </c>
      <c r="B62" s="3">
        <v>2370574</v>
      </c>
      <c r="C62" s="3" t="s">
        <v>263</v>
      </c>
      <c r="D62" s="3">
        <v>913243</v>
      </c>
      <c r="E62" s="3" t="s">
        <v>24</v>
      </c>
      <c r="F62" s="3" t="s">
        <v>100</v>
      </c>
      <c r="G62" s="3" t="s">
        <v>238</v>
      </c>
      <c r="H62" s="43">
        <v>43698</v>
      </c>
      <c r="I62" s="4" t="s">
        <v>229</v>
      </c>
      <c r="J62" s="3">
        <v>372</v>
      </c>
      <c r="K62" s="5">
        <v>25</v>
      </c>
      <c r="L62" s="46" t="s">
        <v>270</v>
      </c>
      <c r="M62" s="46" t="s">
        <v>270</v>
      </c>
      <c r="N62" s="14"/>
      <c r="O62" s="47" t="s">
        <v>317</v>
      </c>
    </row>
    <row r="63" spans="1:15" x14ac:dyDescent="0.25">
      <c r="A63" s="3" t="s">
        <v>144</v>
      </c>
      <c r="B63" s="3">
        <v>2370609</v>
      </c>
      <c r="C63" s="3" t="s">
        <v>296</v>
      </c>
      <c r="D63" s="3">
        <v>913498</v>
      </c>
      <c r="E63" s="3" t="s">
        <v>244</v>
      </c>
      <c r="F63" s="3" t="s">
        <v>245</v>
      </c>
      <c r="G63" s="3" t="s">
        <v>238</v>
      </c>
      <c r="H63" s="43">
        <v>43698</v>
      </c>
      <c r="I63" s="4">
        <v>43705</v>
      </c>
      <c r="J63" s="3">
        <v>624</v>
      </c>
      <c r="K63" s="5">
        <v>6.25</v>
      </c>
      <c r="L63" s="46" t="s">
        <v>270</v>
      </c>
      <c r="M63" s="46" t="s">
        <v>270</v>
      </c>
      <c r="N63" s="14"/>
      <c r="O63" s="47"/>
    </row>
    <row r="64" spans="1:15" x14ac:dyDescent="0.25">
      <c r="A64" s="3" t="s">
        <v>144</v>
      </c>
      <c r="B64" s="3">
        <v>2370626</v>
      </c>
      <c r="C64" s="3" t="s">
        <v>264</v>
      </c>
      <c r="D64" s="3">
        <v>913383</v>
      </c>
      <c r="E64" s="3" t="s">
        <v>108</v>
      </c>
      <c r="F64" s="3" t="s">
        <v>250</v>
      </c>
      <c r="G64" s="3" t="s">
        <v>238</v>
      </c>
      <c r="H64" s="43">
        <v>43698</v>
      </c>
      <c r="I64" s="4" t="s">
        <v>229</v>
      </c>
      <c r="J64" s="3">
        <v>390</v>
      </c>
      <c r="K64" s="5">
        <v>30.7</v>
      </c>
      <c r="L64" s="46" t="s">
        <v>270</v>
      </c>
      <c r="M64" s="46" t="s">
        <v>270</v>
      </c>
      <c r="N64" s="14"/>
      <c r="O64" s="47" t="s">
        <v>319</v>
      </c>
    </row>
    <row r="65" spans="1:15" x14ac:dyDescent="0.25">
      <c r="A65" s="3" t="s">
        <v>144</v>
      </c>
      <c r="B65" s="3">
        <v>2370631</v>
      </c>
      <c r="C65" s="3" t="s">
        <v>265</v>
      </c>
      <c r="D65" s="3">
        <v>913403</v>
      </c>
      <c r="E65" s="3" t="s">
        <v>91</v>
      </c>
      <c r="F65" s="3" t="s">
        <v>253</v>
      </c>
      <c r="G65" s="3" t="s">
        <v>238</v>
      </c>
      <c r="H65" s="43">
        <v>43698</v>
      </c>
      <c r="I65" s="4">
        <v>43705</v>
      </c>
      <c r="J65" s="3">
        <v>354</v>
      </c>
      <c r="K65" s="5">
        <v>23.45</v>
      </c>
      <c r="L65" s="46" t="s">
        <v>270</v>
      </c>
      <c r="M65" s="46" t="s">
        <v>270</v>
      </c>
      <c r="N65" s="13"/>
      <c r="O65" s="47" t="s">
        <v>317</v>
      </c>
    </row>
    <row r="66" spans="1:15" x14ac:dyDescent="0.25">
      <c r="A66" s="3" t="s">
        <v>144</v>
      </c>
      <c r="B66" s="3">
        <v>2370633</v>
      </c>
      <c r="C66" s="3" t="s">
        <v>266</v>
      </c>
      <c r="D66" s="3">
        <v>913408</v>
      </c>
      <c r="E66" s="3" t="s">
        <v>27</v>
      </c>
      <c r="F66" s="3" t="s">
        <v>254</v>
      </c>
      <c r="G66" s="3" t="s">
        <v>238</v>
      </c>
      <c r="H66" s="43">
        <v>43698</v>
      </c>
      <c r="I66" s="4" t="s">
        <v>229</v>
      </c>
      <c r="J66" s="3">
        <v>426</v>
      </c>
      <c r="K66" s="5">
        <v>51.45</v>
      </c>
      <c r="L66" s="46" t="s">
        <v>270</v>
      </c>
      <c r="M66" s="46" t="s">
        <v>270</v>
      </c>
      <c r="N66" s="14"/>
      <c r="O66" s="47" t="s">
        <v>319</v>
      </c>
    </row>
    <row r="67" spans="1:15" x14ac:dyDescent="0.25">
      <c r="A67" s="3" t="s">
        <v>144</v>
      </c>
      <c r="B67" s="3">
        <v>2370616</v>
      </c>
      <c r="C67" s="3" t="s">
        <v>297</v>
      </c>
      <c r="D67" s="3">
        <v>913455</v>
      </c>
      <c r="E67" s="3" t="s">
        <v>16</v>
      </c>
      <c r="F67" s="3" t="s">
        <v>102</v>
      </c>
      <c r="G67" s="3" t="s">
        <v>258</v>
      </c>
      <c r="H67" s="43">
        <v>43698</v>
      </c>
      <c r="I67" s="4">
        <v>43705</v>
      </c>
      <c r="J67" s="3">
        <v>1152</v>
      </c>
      <c r="K67" s="5">
        <v>2.35</v>
      </c>
      <c r="L67" s="46" t="s">
        <v>270</v>
      </c>
      <c r="M67" s="46" t="s">
        <v>270</v>
      </c>
      <c r="N67" s="14"/>
      <c r="O67" s="47" t="s">
        <v>271</v>
      </c>
    </row>
    <row r="68" spans="1:15" x14ac:dyDescent="0.25">
      <c r="A68" s="3" t="s">
        <v>144</v>
      </c>
      <c r="B68" s="3">
        <v>2370439</v>
      </c>
      <c r="C68" s="3" t="s">
        <v>262</v>
      </c>
      <c r="D68" s="3">
        <v>913246</v>
      </c>
      <c r="E68" s="3" t="s">
        <v>112</v>
      </c>
      <c r="F68" s="3" t="s">
        <v>99</v>
      </c>
      <c r="G68" s="3" t="s">
        <v>228</v>
      </c>
      <c r="H68" s="43">
        <v>43705</v>
      </c>
      <c r="I68" s="4">
        <v>43712</v>
      </c>
      <c r="J68" s="3">
        <v>1050</v>
      </c>
      <c r="K68" s="5">
        <v>16.600000000000001</v>
      </c>
      <c r="L68" s="46" t="s">
        <v>270</v>
      </c>
      <c r="M68" s="46" t="s">
        <v>270</v>
      </c>
      <c r="N68" s="13"/>
      <c r="O68" s="47" t="s">
        <v>271</v>
      </c>
    </row>
    <row r="69" spans="1:15" x14ac:dyDescent="0.25">
      <c r="A69" s="3" t="s">
        <v>144</v>
      </c>
      <c r="B69" s="3">
        <v>2370572</v>
      </c>
      <c r="C69" s="3" t="s">
        <v>263</v>
      </c>
      <c r="D69" s="3">
        <v>913243</v>
      </c>
      <c r="E69" s="3" t="s">
        <v>24</v>
      </c>
      <c r="F69" s="3" t="s">
        <v>100</v>
      </c>
      <c r="G69" s="3" t="s">
        <v>238</v>
      </c>
      <c r="H69" s="43">
        <v>43705</v>
      </c>
      <c r="I69" s="4">
        <v>43712</v>
      </c>
      <c r="J69" s="3">
        <v>1038</v>
      </c>
      <c r="K69" s="5">
        <v>25</v>
      </c>
      <c r="L69" s="46" t="s">
        <v>270</v>
      </c>
      <c r="M69" s="46" t="s">
        <v>270</v>
      </c>
      <c r="N69" s="14"/>
      <c r="O69" s="47" t="s">
        <v>271</v>
      </c>
    </row>
    <row r="70" spans="1:15" x14ac:dyDescent="0.25">
      <c r="A70" s="3" t="s">
        <v>144</v>
      </c>
      <c r="B70" s="3">
        <v>2370606</v>
      </c>
      <c r="C70" s="3" t="s">
        <v>296</v>
      </c>
      <c r="D70" s="3">
        <v>913498</v>
      </c>
      <c r="E70" s="3" t="s">
        <v>244</v>
      </c>
      <c r="F70" s="3" t="s">
        <v>245</v>
      </c>
      <c r="G70" s="3" t="s">
        <v>238</v>
      </c>
      <c r="H70" s="43">
        <v>43705</v>
      </c>
      <c r="I70" s="4">
        <v>43712</v>
      </c>
      <c r="J70" s="3">
        <v>2232</v>
      </c>
      <c r="K70" s="5">
        <v>6.25</v>
      </c>
      <c r="L70" s="46" t="s">
        <v>270</v>
      </c>
      <c r="M70" s="46" t="s">
        <v>270</v>
      </c>
      <c r="N70" s="14"/>
      <c r="O70" s="47" t="s">
        <v>321</v>
      </c>
    </row>
    <row r="71" spans="1:15" x14ac:dyDescent="0.25">
      <c r="A71" s="3" t="s">
        <v>144</v>
      </c>
      <c r="B71" s="3">
        <v>2370628</v>
      </c>
      <c r="C71" s="3" t="s">
        <v>265</v>
      </c>
      <c r="D71" s="3">
        <v>913403</v>
      </c>
      <c r="E71" s="3" t="s">
        <v>91</v>
      </c>
      <c r="F71" s="3" t="s">
        <v>253</v>
      </c>
      <c r="G71" s="3" t="s">
        <v>238</v>
      </c>
      <c r="H71" s="43">
        <v>43705</v>
      </c>
      <c r="I71" s="4">
        <v>43712</v>
      </c>
      <c r="J71" s="3">
        <v>1014</v>
      </c>
      <c r="K71" s="5">
        <v>23.45</v>
      </c>
      <c r="L71" s="46" t="s">
        <v>270</v>
      </c>
      <c r="M71" s="46" t="s">
        <v>270</v>
      </c>
      <c r="N71" s="13"/>
      <c r="O71" s="47" t="s">
        <v>271</v>
      </c>
    </row>
    <row r="72" spans="1:15" x14ac:dyDescent="0.25">
      <c r="A72" s="3" t="s">
        <v>144</v>
      </c>
      <c r="B72" s="3">
        <v>2370623</v>
      </c>
      <c r="C72" s="3" t="s">
        <v>264</v>
      </c>
      <c r="D72" s="3">
        <v>913383</v>
      </c>
      <c r="E72" s="3" t="s">
        <v>108</v>
      </c>
      <c r="F72" s="3" t="s">
        <v>250</v>
      </c>
      <c r="G72" s="3" t="s">
        <v>238</v>
      </c>
      <c r="H72" s="43">
        <v>43705</v>
      </c>
      <c r="I72" s="4">
        <v>43712</v>
      </c>
      <c r="J72" s="3">
        <v>1062</v>
      </c>
      <c r="K72" s="5">
        <v>30.7</v>
      </c>
      <c r="L72" s="46" t="s">
        <v>270</v>
      </c>
      <c r="M72" s="46" t="s">
        <v>270</v>
      </c>
      <c r="N72" s="14"/>
      <c r="O72" s="47" t="s">
        <v>271</v>
      </c>
    </row>
    <row r="73" spans="1:15" x14ac:dyDescent="0.25">
      <c r="A73" s="3" t="s">
        <v>144</v>
      </c>
      <c r="B73" s="3">
        <v>2370632</v>
      </c>
      <c r="C73" s="3" t="s">
        <v>266</v>
      </c>
      <c r="D73" s="3">
        <v>913408</v>
      </c>
      <c r="E73" s="3" t="s">
        <v>27</v>
      </c>
      <c r="F73" s="3" t="s">
        <v>254</v>
      </c>
      <c r="G73" s="3" t="s">
        <v>238</v>
      </c>
      <c r="H73" s="43">
        <v>43705</v>
      </c>
      <c r="I73" s="4">
        <v>43712</v>
      </c>
      <c r="J73" s="3">
        <v>1140</v>
      </c>
      <c r="K73" s="5">
        <v>51.45</v>
      </c>
      <c r="L73" s="46" t="s">
        <v>270</v>
      </c>
      <c r="M73" s="46" t="s">
        <v>270</v>
      </c>
      <c r="N73" s="14"/>
      <c r="O73" s="47" t="s">
        <v>271</v>
      </c>
    </row>
    <row r="74" spans="1:15" x14ac:dyDescent="0.25">
      <c r="A74" s="3" t="s">
        <v>144</v>
      </c>
      <c r="B74" s="3">
        <v>2370614</v>
      </c>
      <c r="C74" s="3" t="s">
        <v>297</v>
      </c>
      <c r="D74" s="3">
        <v>913455</v>
      </c>
      <c r="E74" s="3" t="s">
        <v>16</v>
      </c>
      <c r="F74" s="3" t="s">
        <v>102</v>
      </c>
      <c r="G74" s="3" t="s">
        <v>258</v>
      </c>
      <c r="H74" s="43">
        <v>43705</v>
      </c>
      <c r="I74" s="4">
        <v>43712</v>
      </c>
      <c r="J74" s="3">
        <v>3384</v>
      </c>
      <c r="K74" s="5">
        <v>2.35</v>
      </c>
      <c r="L74" s="46" t="s">
        <v>270</v>
      </c>
      <c r="M74" s="46" t="s">
        <v>270</v>
      </c>
      <c r="N74" s="14"/>
      <c r="O74" s="47" t="s">
        <v>319</v>
      </c>
    </row>
    <row r="75" spans="1:15" x14ac:dyDescent="0.25">
      <c r="A75" s="6" t="s">
        <v>144</v>
      </c>
      <c r="B75" s="6">
        <v>2384423</v>
      </c>
      <c r="C75" s="6" t="s">
        <v>303</v>
      </c>
      <c r="D75" s="6">
        <v>928568</v>
      </c>
      <c r="E75" s="6" t="s">
        <v>304</v>
      </c>
      <c r="F75" s="6" t="s">
        <v>305</v>
      </c>
      <c r="G75" s="6" t="s">
        <v>306</v>
      </c>
      <c r="H75" s="7">
        <v>43705</v>
      </c>
      <c r="I75" s="7">
        <v>43712</v>
      </c>
      <c r="J75" s="6">
        <v>720</v>
      </c>
      <c r="K75" s="8">
        <v>17.41</v>
      </c>
      <c r="L75" s="46" t="s">
        <v>270</v>
      </c>
      <c r="M75" s="46" t="s">
        <v>270</v>
      </c>
      <c r="N75" s="40"/>
      <c r="O75" s="47"/>
    </row>
    <row r="77" spans="1:15" ht="26.25" x14ac:dyDescent="0.4">
      <c r="A77" s="1"/>
      <c r="B77" s="1"/>
      <c r="C77" s="1"/>
      <c r="D77" s="1"/>
      <c r="E77" s="1"/>
      <c r="G77" s="198" t="s">
        <v>273</v>
      </c>
      <c r="H77" s="198"/>
      <c r="I77" s="198"/>
      <c r="J77" s="2"/>
      <c r="K77" s="1"/>
    </row>
    <row r="78" spans="1:15" ht="15.75" x14ac:dyDescent="0.25">
      <c r="A78" s="16" t="s">
        <v>143</v>
      </c>
      <c r="B78" s="16" t="s">
        <v>7</v>
      </c>
      <c r="C78" s="16" t="s">
        <v>213</v>
      </c>
      <c r="D78" s="16" t="s">
        <v>0</v>
      </c>
      <c r="E78" s="16" t="s">
        <v>1</v>
      </c>
      <c r="F78" s="16" t="s">
        <v>13</v>
      </c>
      <c r="G78" s="17" t="s">
        <v>2</v>
      </c>
      <c r="H78" s="18" t="s">
        <v>3</v>
      </c>
      <c r="I78" s="16" t="s">
        <v>4</v>
      </c>
      <c r="J78" s="16" t="s">
        <v>5</v>
      </c>
      <c r="K78" s="19" t="s">
        <v>6</v>
      </c>
      <c r="L78" s="16" t="s">
        <v>8</v>
      </c>
      <c r="M78" s="16" t="s">
        <v>9</v>
      </c>
      <c r="N78" s="25" t="s">
        <v>19</v>
      </c>
      <c r="O78" s="37" t="s">
        <v>177</v>
      </c>
    </row>
    <row r="79" spans="1:15" x14ac:dyDescent="0.25">
      <c r="A79" s="6" t="s">
        <v>144</v>
      </c>
      <c r="B79" s="6">
        <v>2382307</v>
      </c>
      <c r="C79" s="6" t="s">
        <v>277</v>
      </c>
      <c r="D79" s="6">
        <v>849255</v>
      </c>
      <c r="E79" s="6" t="s">
        <v>150</v>
      </c>
      <c r="F79" s="6" t="s">
        <v>278</v>
      </c>
      <c r="G79" s="6" t="s">
        <v>279</v>
      </c>
      <c r="H79" s="7">
        <v>43710</v>
      </c>
      <c r="I79" s="7">
        <v>43713</v>
      </c>
      <c r="J79" s="6">
        <v>2784</v>
      </c>
      <c r="K79" s="8">
        <v>1.145</v>
      </c>
      <c r="L79" s="46" t="s">
        <v>270</v>
      </c>
      <c r="M79" s="46" t="s">
        <v>270</v>
      </c>
      <c r="N79" s="40"/>
      <c r="O79" s="47"/>
    </row>
    <row r="80" spans="1:15" x14ac:dyDescent="0.25">
      <c r="A80" s="6" t="s">
        <v>144</v>
      </c>
      <c r="B80" s="6">
        <v>2382308</v>
      </c>
      <c r="C80" s="6" t="s">
        <v>280</v>
      </c>
      <c r="D80" s="6">
        <v>849254</v>
      </c>
      <c r="E80" s="6" t="s">
        <v>153</v>
      </c>
      <c r="F80" s="6" t="s">
        <v>281</v>
      </c>
      <c r="G80" s="6" t="s">
        <v>279</v>
      </c>
      <c r="H80" s="7">
        <v>43710</v>
      </c>
      <c r="I80" s="7">
        <v>43713</v>
      </c>
      <c r="J80" s="6">
        <v>3672</v>
      </c>
      <c r="K80" s="8">
        <v>2.13</v>
      </c>
      <c r="L80" s="46" t="s">
        <v>270</v>
      </c>
      <c r="M80" s="46" t="s">
        <v>270</v>
      </c>
      <c r="N80" s="40"/>
      <c r="O80" s="47"/>
    </row>
    <row r="81" spans="1:15" x14ac:dyDescent="0.25">
      <c r="A81" s="6" t="s">
        <v>144</v>
      </c>
      <c r="B81" s="6">
        <v>2382613</v>
      </c>
      <c r="C81" s="6" t="s">
        <v>302</v>
      </c>
      <c r="D81" s="6">
        <v>928649</v>
      </c>
      <c r="E81" s="6" t="s">
        <v>299</v>
      </c>
      <c r="F81" s="6" t="s">
        <v>300</v>
      </c>
      <c r="G81" s="6" t="s">
        <v>301</v>
      </c>
      <c r="H81" s="7">
        <v>43710</v>
      </c>
      <c r="I81" s="7">
        <v>43713</v>
      </c>
      <c r="J81" s="6">
        <v>2160</v>
      </c>
      <c r="K81" s="8">
        <v>28.28</v>
      </c>
      <c r="L81" s="46" t="s">
        <v>270</v>
      </c>
      <c r="M81" s="46" t="s">
        <v>270</v>
      </c>
      <c r="N81" s="40"/>
      <c r="O81" s="47"/>
    </row>
    <row r="82" spans="1:15" x14ac:dyDescent="0.25">
      <c r="A82" s="6" t="s">
        <v>144</v>
      </c>
      <c r="B82" s="6">
        <v>2384420</v>
      </c>
      <c r="C82" s="6" t="s">
        <v>303</v>
      </c>
      <c r="D82" s="6">
        <v>928568</v>
      </c>
      <c r="E82" s="6" t="s">
        <v>304</v>
      </c>
      <c r="F82" s="6" t="s">
        <v>305</v>
      </c>
      <c r="G82" s="6" t="s">
        <v>306</v>
      </c>
      <c r="H82" s="7">
        <v>43712</v>
      </c>
      <c r="I82" s="7">
        <v>43719</v>
      </c>
      <c r="J82" s="6">
        <v>6288</v>
      </c>
      <c r="K82" s="8">
        <v>17.41</v>
      </c>
      <c r="L82" s="46" t="s">
        <v>270</v>
      </c>
      <c r="M82" s="46" t="s">
        <v>270</v>
      </c>
      <c r="N82" s="40"/>
      <c r="O82" s="47"/>
    </row>
    <row r="83" spans="1:15" x14ac:dyDescent="0.25">
      <c r="A83" s="6" t="s">
        <v>144</v>
      </c>
      <c r="B83" s="6">
        <v>2382306</v>
      </c>
      <c r="C83" s="6" t="s">
        <v>274</v>
      </c>
      <c r="D83" s="6">
        <v>928336</v>
      </c>
      <c r="E83" s="6" t="s">
        <v>275</v>
      </c>
      <c r="F83" s="6" t="s">
        <v>276</v>
      </c>
      <c r="G83" s="6" t="s">
        <v>279</v>
      </c>
      <c r="H83" s="7">
        <v>43738</v>
      </c>
      <c r="I83" s="7">
        <v>43741</v>
      </c>
      <c r="J83" s="6">
        <v>2736</v>
      </c>
      <c r="K83" s="8">
        <v>4.8</v>
      </c>
      <c r="L83" s="46" t="s">
        <v>270</v>
      </c>
      <c r="M83" s="46" t="s">
        <v>270</v>
      </c>
      <c r="N83" s="40"/>
      <c r="O83" s="47"/>
    </row>
    <row r="84" spans="1:15" ht="15.75" customHeight="1" x14ac:dyDescent="0.25">
      <c r="A84" s="6" t="s">
        <v>144</v>
      </c>
      <c r="B84" s="6" t="s">
        <v>211</v>
      </c>
      <c r="C84" s="6" t="s">
        <v>313</v>
      </c>
      <c r="D84" s="6">
        <v>885918</v>
      </c>
      <c r="E84" s="6" t="s">
        <v>205</v>
      </c>
      <c r="F84" s="6" t="s">
        <v>209</v>
      </c>
      <c r="G84" s="38" t="s">
        <v>316</v>
      </c>
      <c r="H84" s="38"/>
      <c r="I84" s="11"/>
      <c r="J84" s="6">
        <v>3831</v>
      </c>
      <c r="K84" s="8">
        <v>6.5</v>
      </c>
      <c r="L84" s="6" t="s">
        <v>367</v>
      </c>
      <c r="M84" s="6" t="s">
        <v>368</v>
      </c>
      <c r="N84" s="23"/>
      <c r="O84" s="47"/>
    </row>
    <row r="85" spans="1:15" x14ac:dyDescent="0.25">
      <c r="A85" s="6" t="s">
        <v>144</v>
      </c>
      <c r="B85" s="6" t="s">
        <v>211</v>
      </c>
      <c r="C85" s="6" t="s">
        <v>313</v>
      </c>
      <c r="D85" s="6">
        <v>885924</v>
      </c>
      <c r="E85" s="6" t="s">
        <v>206</v>
      </c>
      <c r="F85" s="6" t="s">
        <v>209</v>
      </c>
      <c r="G85" s="38" t="s">
        <v>316</v>
      </c>
      <c r="H85" s="38"/>
      <c r="I85" s="11"/>
      <c r="J85" s="6">
        <v>2551</v>
      </c>
      <c r="K85" s="8">
        <v>6.5</v>
      </c>
      <c r="L85" s="6" t="s">
        <v>367</v>
      </c>
      <c r="M85" s="6" t="s">
        <v>368</v>
      </c>
      <c r="N85" s="23"/>
      <c r="O85" s="47"/>
    </row>
    <row r="86" spans="1:15" x14ac:dyDescent="0.25">
      <c r="A86" s="6" t="s">
        <v>144</v>
      </c>
      <c r="B86" s="6" t="s">
        <v>211</v>
      </c>
      <c r="C86" s="6" t="s">
        <v>314</v>
      </c>
      <c r="D86" s="6">
        <v>885913</v>
      </c>
      <c r="E86" s="6" t="s">
        <v>207</v>
      </c>
      <c r="F86" s="6" t="s">
        <v>210</v>
      </c>
      <c r="G86" s="38" t="s">
        <v>316</v>
      </c>
      <c r="H86" s="38"/>
      <c r="I86" s="11"/>
      <c r="J86" s="6">
        <v>1876</v>
      </c>
      <c r="K86" s="8">
        <v>8.1199999999999992</v>
      </c>
      <c r="L86" s="6" t="s">
        <v>367</v>
      </c>
      <c r="M86" s="6" t="s">
        <v>368</v>
      </c>
      <c r="N86" s="23"/>
      <c r="O86" s="47"/>
    </row>
    <row r="87" spans="1:15" x14ac:dyDescent="0.25">
      <c r="A87" s="6" t="s">
        <v>144</v>
      </c>
      <c r="B87" s="6" t="s">
        <v>211</v>
      </c>
      <c r="C87" s="6" t="s">
        <v>314</v>
      </c>
      <c r="D87" s="6">
        <v>886262</v>
      </c>
      <c r="E87" s="6" t="s">
        <v>208</v>
      </c>
      <c r="F87" s="6" t="s">
        <v>210</v>
      </c>
      <c r="G87" s="38" t="s">
        <v>316</v>
      </c>
      <c r="H87" s="38"/>
      <c r="I87" s="11"/>
      <c r="J87" s="6">
        <v>2786</v>
      </c>
      <c r="K87" s="8">
        <v>8.1199999999999992</v>
      </c>
      <c r="L87" s="6" t="s">
        <v>367</v>
      </c>
      <c r="M87" s="6" t="s">
        <v>368</v>
      </c>
      <c r="N87" s="23"/>
      <c r="O87" s="47"/>
    </row>
    <row r="88" spans="1:15" x14ac:dyDescent="0.25">
      <c r="A88" s="6" t="s">
        <v>144</v>
      </c>
      <c r="B88" s="6" t="s">
        <v>211</v>
      </c>
      <c r="C88" s="6" t="s">
        <v>315</v>
      </c>
      <c r="D88" s="6">
        <v>928666</v>
      </c>
      <c r="E88" s="6" t="s">
        <v>197</v>
      </c>
      <c r="F88" s="6" t="s">
        <v>198</v>
      </c>
      <c r="G88" s="38" t="s">
        <v>316</v>
      </c>
      <c r="H88" s="11"/>
      <c r="I88" s="11"/>
      <c r="J88" s="6">
        <v>5390</v>
      </c>
      <c r="K88" s="8">
        <v>5.6</v>
      </c>
      <c r="L88" s="46" t="s">
        <v>10</v>
      </c>
      <c r="M88" s="46" t="s">
        <v>10</v>
      </c>
      <c r="N88" s="23"/>
      <c r="O88" s="47"/>
    </row>
    <row r="89" spans="1:15" x14ac:dyDescent="0.25">
      <c r="A89" s="6" t="s">
        <v>144</v>
      </c>
      <c r="B89" s="6" t="s">
        <v>211</v>
      </c>
      <c r="C89" s="6" t="s">
        <v>315</v>
      </c>
      <c r="D89" s="6">
        <v>928654</v>
      </c>
      <c r="E89" s="6" t="s">
        <v>199</v>
      </c>
      <c r="F89" s="6" t="s">
        <v>198</v>
      </c>
      <c r="G89" s="38" t="s">
        <v>316</v>
      </c>
      <c r="H89" s="11"/>
      <c r="I89" s="11"/>
      <c r="J89" s="6">
        <v>4544</v>
      </c>
      <c r="K89" s="8">
        <v>5.6</v>
      </c>
      <c r="L89" s="46" t="s">
        <v>10</v>
      </c>
      <c r="M89" s="46" t="s">
        <v>10</v>
      </c>
      <c r="N89" s="23"/>
      <c r="O89" s="47"/>
    </row>
    <row r="90" spans="1:15" x14ac:dyDescent="0.25">
      <c r="A90" s="41"/>
      <c r="B90" s="41"/>
      <c r="C90" s="41"/>
      <c r="D90" s="41"/>
      <c r="E90" s="41"/>
      <c r="F90" s="27"/>
      <c r="G90" s="27"/>
      <c r="H90" s="49"/>
      <c r="I90" s="49"/>
      <c r="J90" s="41"/>
      <c r="K90" s="42"/>
      <c r="L90" s="41"/>
      <c r="M90" s="41"/>
      <c r="N90" s="40"/>
      <c r="O90" s="47"/>
    </row>
    <row r="91" spans="1:15" x14ac:dyDescent="0.25">
      <c r="A91" s="50"/>
      <c r="B91" s="50"/>
      <c r="C91" s="50"/>
      <c r="D91" s="50"/>
      <c r="E91" s="50"/>
      <c r="F91" s="50"/>
      <c r="G91" s="54"/>
      <c r="H91" s="55"/>
      <c r="I91" s="55"/>
      <c r="J91" s="50"/>
      <c r="K91" s="51"/>
      <c r="L91" s="50"/>
      <c r="M91" s="50"/>
      <c r="N91" s="52"/>
      <c r="O91" s="53"/>
    </row>
    <row r="92" spans="1:15" ht="26.25" x14ac:dyDescent="0.4">
      <c r="A92" s="1"/>
      <c r="B92" s="1"/>
      <c r="C92" s="1"/>
      <c r="D92" s="1"/>
      <c r="E92" s="1"/>
      <c r="G92" s="207" t="s">
        <v>149</v>
      </c>
      <c r="H92" s="207"/>
      <c r="I92" s="207"/>
      <c r="J92" s="2"/>
      <c r="K92" s="1"/>
    </row>
    <row r="93" spans="1:15" ht="15.75" x14ac:dyDescent="0.25">
      <c r="A93" s="16" t="s">
        <v>143</v>
      </c>
      <c r="B93" s="16" t="s">
        <v>7</v>
      </c>
      <c r="C93" s="16" t="s">
        <v>213</v>
      </c>
      <c r="D93" s="16" t="s">
        <v>0</v>
      </c>
      <c r="E93" s="16" t="s">
        <v>1</v>
      </c>
      <c r="F93" s="16" t="s">
        <v>13</v>
      </c>
      <c r="G93" s="17" t="s">
        <v>2</v>
      </c>
      <c r="H93" s="18" t="s">
        <v>3</v>
      </c>
      <c r="I93" s="16" t="s">
        <v>4</v>
      </c>
      <c r="J93" s="16" t="s">
        <v>5</v>
      </c>
      <c r="K93" s="19" t="s">
        <v>6</v>
      </c>
      <c r="L93" s="16" t="s">
        <v>8</v>
      </c>
      <c r="M93" s="16" t="s">
        <v>9</v>
      </c>
      <c r="N93" s="25" t="s">
        <v>19</v>
      </c>
      <c r="O93" s="37" t="s">
        <v>177</v>
      </c>
    </row>
    <row r="94" spans="1:15" x14ac:dyDescent="0.25">
      <c r="A94" s="3" t="s">
        <v>144</v>
      </c>
      <c r="B94" s="3">
        <v>2370636</v>
      </c>
      <c r="C94" s="3" t="s">
        <v>264</v>
      </c>
      <c r="D94" s="3">
        <v>913383</v>
      </c>
      <c r="E94" s="3" t="s">
        <v>108</v>
      </c>
      <c r="F94" s="3" t="s">
        <v>250</v>
      </c>
      <c r="G94" s="3" t="s">
        <v>238</v>
      </c>
      <c r="H94" s="4">
        <v>43739</v>
      </c>
      <c r="I94" s="4">
        <v>43742</v>
      </c>
      <c r="J94" s="3">
        <v>414</v>
      </c>
      <c r="K94" s="5">
        <v>30.7</v>
      </c>
      <c r="L94" s="46" t="s">
        <v>10</v>
      </c>
      <c r="M94" s="46" t="s">
        <v>10</v>
      </c>
      <c r="N94" s="40"/>
      <c r="O94" s="47" t="s">
        <v>271</v>
      </c>
    </row>
    <row r="95" spans="1:15" x14ac:dyDescent="0.25">
      <c r="A95" s="3" t="s">
        <v>144</v>
      </c>
      <c r="B95" s="3">
        <v>2370634</v>
      </c>
      <c r="C95" s="3" t="s">
        <v>266</v>
      </c>
      <c r="D95" s="3">
        <v>913408</v>
      </c>
      <c r="E95" s="3" t="s">
        <v>27</v>
      </c>
      <c r="F95" s="3" t="s">
        <v>254</v>
      </c>
      <c r="G95" s="3" t="s">
        <v>238</v>
      </c>
      <c r="H95" s="4">
        <v>43739</v>
      </c>
      <c r="I95" s="4">
        <v>43742</v>
      </c>
      <c r="J95" s="3">
        <v>456</v>
      </c>
      <c r="K95" s="5">
        <v>51.45</v>
      </c>
      <c r="L95" s="46" t="s">
        <v>10</v>
      </c>
      <c r="M95" s="46" t="s">
        <v>10</v>
      </c>
      <c r="N95" s="40"/>
      <c r="O95" s="47" t="s">
        <v>271</v>
      </c>
    </row>
    <row r="96" spans="1:15" x14ac:dyDescent="0.25">
      <c r="A96" s="6" t="s">
        <v>144</v>
      </c>
      <c r="B96" s="6">
        <v>2382310</v>
      </c>
      <c r="C96" s="6" t="s">
        <v>282</v>
      </c>
      <c r="D96" s="6">
        <v>928333</v>
      </c>
      <c r="E96" s="6" t="s">
        <v>283</v>
      </c>
      <c r="F96" s="6" t="s">
        <v>284</v>
      </c>
      <c r="G96" s="6" t="s">
        <v>279</v>
      </c>
      <c r="H96" s="7">
        <v>43741</v>
      </c>
      <c r="I96" s="7">
        <v>43746</v>
      </c>
      <c r="J96" s="6">
        <v>3060</v>
      </c>
      <c r="K96" s="8">
        <v>3.59</v>
      </c>
      <c r="L96" s="46" t="s">
        <v>270</v>
      </c>
      <c r="M96" s="46" t="s">
        <v>270</v>
      </c>
      <c r="N96" s="40"/>
      <c r="O96" s="47"/>
    </row>
    <row r="97" spans="1:15" x14ac:dyDescent="0.25">
      <c r="A97" s="6" t="s">
        <v>144</v>
      </c>
      <c r="B97" s="6">
        <v>2382311</v>
      </c>
      <c r="C97" s="6" t="s">
        <v>285</v>
      </c>
      <c r="D97" s="6">
        <v>928339</v>
      </c>
      <c r="E97" s="6" t="s">
        <v>286</v>
      </c>
      <c r="F97" s="6" t="s">
        <v>287</v>
      </c>
      <c r="G97" s="6" t="s">
        <v>279</v>
      </c>
      <c r="H97" s="7">
        <v>43741</v>
      </c>
      <c r="I97" s="7">
        <v>43746</v>
      </c>
      <c r="J97" s="6">
        <v>3312</v>
      </c>
      <c r="K97" s="8">
        <v>2.91</v>
      </c>
      <c r="L97" s="46" t="s">
        <v>270</v>
      </c>
      <c r="M97" s="46" t="s">
        <v>270</v>
      </c>
      <c r="N97" s="40"/>
      <c r="O97" s="47"/>
    </row>
    <row r="98" spans="1:15" x14ac:dyDescent="0.25">
      <c r="A98" s="6" t="s">
        <v>144</v>
      </c>
      <c r="B98" s="6">
        <v>2382312</v>
      </c>
      <c r="C98" s="6" t="s">
        <v>288</v>
      </c>
      <c r="D98" s="6">
        <v>928340</v>
      </c>
      <c r="E98" s="6" t="s">
        <v>289</v>
      </c>
      <c r="F98" s="6" t="s">
        <v>290</v>
      </c>
      <c r="G98" s="6" t="s">
        <v>279</v>
      </c>
      <c r="H98" s="7">
        <v>43741</v>
      </c>
      <c r="I98" s="7">
        <v>43746</v>
      </c>
      <c r="J98" s="6">
        <v>2352</v>
      </c>
      <c r="K98" s="8">
        <v>3.75</v>
      </c>
      <c r="L98" s="46" t="s">
        <v>270</v>
      </c>
      <c r="M98" s="46" t="s">
        <v>270</v>
      </c>
      <c r="N98" s="40"/>
      <c r="O98" s="47"/>
    </row>
    <row r="99" spans="1:15" x14ac:dyDescent="0.25">
      <c r="A99" s="6" t="s">
        <v>144</v>
      </c>
      <c r="B99" s="6">
        <v>2389080</v>
      </c>
      <c r="C99" s="6" t="s">
        <v>322</v>
      </c>
      <c r="D99" s="6">
        <v>941782</v>
      </c>
      <c r="E99" s="6" t="s">
        <v>163</v>
      </c>
      <c r="F99" s="6" t="s">
        <v>307</v>
      </c>
      <c r="G99" s="11">
        <v>43538</v>
      </c>
      <c r="H99" s="7">
        <v>43741</v>
      </c>
      <c r="I99" s="7">
        <v>43746</v>
      </c>
      <c r="J99" s="6">
        <v>270</v>
      </c>
      <c r="K99" s="8">
        <v>30.95</v>
      </c>
      <c r="L99" s="46" t="s">
        <v>270</v>
      </c>
      <c r="M99" s="46" t="s">
        <v>270</v>
      </c>
      <c r="N99" s="40"/>
      <c r="O99" s="47"/>
    </row>
    <row r="100" spans="1:15" x14ac:dyDescent="0.25">
      <c r="A100" s="6" t="s">
        <v>144</v>
      </c>
      <c r="B100" s="6">
        <v>2389080</v>
      </c>
      <c r="C100" s="6" t="s">
        <v>322</v>
      </c>
      <c r="D100" s="6">
        <v>941785</v>
      </c>
      <c r="E100" s="6" t="s">
        <v>165</v>
      </c>
      <c r="F100" s="6" t="s">
        <v>308</v>
      </c>
      <c r="G100" s="11">
        <v>43538</v>
      </c>
      <c r="H100" s="7">
        <v>43741</v>
      </c>
      <c r="I100" s="7">
        <v>43746</v>
      </c>
      <c r="J100" s="6">
        <v>390</v>
      </c>
      <c r="K100" s="8">
        <v>30.95</v>
      </c>
      <c r="L100" s="46" t="s">
        <v>270</v>
      </c>
      <c r="M100" s="46" t="s">
        <v>270</v>
      </c>
      <c r="N100" s="40"/>
      <c r="O100" s="47"/>
    </row>
    <row r="102" spans="1:15" ht="26.25" x14ac:dyDescent="0.4">
      <c r="A102" s="1"/>
      <c r="B102" s="1"/>
      <c r="C102" s="1"/>
      <c r="D102" s="1"/>
      <c r="E102" s="1"/>
      <c r="G102" s="198" t="s">
        <v>154</v>
      </c>
      <c r="H102" s="198"/>
      <c r="I102" s="198"/>
      <c r="J102" s="2"/>
      <c r="K102" s="1"/>
    </row>
    <row r="103" spans="1:15" x14ac:dyDescent="0.25">
      <c r="A103" s="6" t="s">
        <v>144</v>
      </c>
      <c r="B103" s="6">
        <v>2382309</v>
      </c>
      <c r="C103" s="6" t="s">
        <v>280</v>
      </c>
      <c r="D103" s="6">
        <v>849254</v>
      </c>
      <c r="E103" s="6" t="s">
        <v>153</v>
      </c>
      <c r="F103" s="6" t="s">
        <v>281</v>
      </c>
      <c r="G103" s="6" t="s">
        <v>279</v>
      </c>
      <c r="H103" s="7">
        <v>43770</v>
      </c>
      <c r="I103" s="7">
        <v>43775</v>
      </c>
      <c r="J103" s="6">
        <v>2784</v>
      </c>
      <c r="K103" s="8">
        <v>2.13</v>
      </c>
      <c r="L103" s="46" t="s">
        <v>10</v>
      </c>
      <c r="M103" s="46" t="s">
        <v>10</v>
      </c>
      <c r="N103" s="40"/>
      <c r="O103" s="47"/>
    </row>
  </sheetData>
  <sortState ref="A45:P74">
    <sortCondition ref="I45"/>
  </sortState>
  <mergeCells count="12">
    <mergeCell ref="A1:E1"/>
    <mergeCell ref="A2:E2"/>
    <mergeCell ref="G102:I102"/>
    <mergeCell ref="G92:I92"/>
    <mergeCell ref="G2:I2"/>
    <mergeCell ref="G43:I43"/>
    <mergeCell ref="G30:I30"/>
    <mergeCell ref="G13:I13"/>
    <mergeCell ref="G34:I34"/>
    <mergeCell ref="G21:I21"/>
    <mergeCell ref="G77:I77"/>
    <mergeCell ref="G39:I39"/>
  </mergeCells>
  <pageMargins left="0.11811023622047245" right="0" top="0.35433070866141736" bottom="0" header="0.31496062992125984" footer="0.31496062992125984"/>
  <pageSetup scale="54" orientation="landscape" r:id="rId1"/>
  <rowBreaks count="1" manualBreakCount="1">
    <brk id="104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7"/>
  <sheetViews>
    <sheetView topLeftCell="A59" zoomScaleNormal="100" workbookViewId="0">
      <selection activeCell="D84" sqref="D84"/>
    </sheetView>
  </sheetViews>
  <sheetFormatPr baseColWidth="10" defaultRowHeight="15" x14ac:dyDescent="0.25"/>
  <cols>
    <col min="1" max="3" width="11.42578125" style="1"/>
    <col min="4" max="4" width="17.42578125" style="1" bestFit="1" customWidth="1"/>
    <col min="5" max="5" width="29.85546875" style="1" bestFit="1" customWidth="1"/>
    <col min="6" max="7" width="13.42578125" style="1" bestFit="1" customWidth="1"/>
    <col min="8" max="8" width="14.140625" style="1" bestFit="1" customWidth="1"/>
    <col min="9" max="9" width="11.42578125" style="1"/>
    <col min="10" max="10" width="11.42578125" style="2"/>
    <col min="11" max="11" width="30.28515625" style="1" bestFit="1" customWidth="1"/>
    <col min="12" max="12" width="24.5703125" style="1" bestFit="1" customWidth="1"/>
    <col min="14" max="14" width="21.7109375" bestFit="1" customWidth="1"/>
  </cols>
  <sheetData>
    <row r="1" spans="1:13" ht="26.25" x14ac:dyDescent="0.4">
      <c r="F1" s="198" t="s">
        <v>137</v>
      </c>
      <c r="G1" s="198"/>
      <c r="H1" s="198"/>
    </row>
    <row r="2" spans="1:13" ht="15.75" x14ac:dyDescent="0.25">
      <c r="A2" s="16" t="s">
        <v>143</v>
      </c>
      <c r="B2" s="16" t="s">
        <v>7</v>
      </c>
      <c r="C2" s="16" t="s">
        <v>0</v>
      </c>
      <c r="D2" s="16" t="s">
        <v>1</v>
      </c>
      <c r="E2" s="16" t="s">
        <v>13</v>
      </c>
      <c r="F2" s="17" t="s">
        <v>2</v>
      </c>
      <c r="G2" s="18" t="s">
        <v>3</v>
      </c>
      <c r="H2" s="16" t="s">
        <v>4</v>
      </c>
      <c r="I2" s="16" t="s">
        <v>5</v>
      </c>
      <c r="J2" s="19" t="s">
        <v>6</v>
      </c>
      <c r="K2" s="16" t="s">
        <v>8</v>
      </c>
      <c r="L2" s="16" t="s">
        <v>9</v>
      </c>
      <c r="M2" s="16" t="s">
        <v>19</v>
      </c>
    </row>
    <row r="3" spans="1:13" x14ac:dyDescent="0.25">
      <c r="A3" s="6" t="s">
        <v>144</v>
      </c>
      <c r="B3" s="6">
        <v>2259938</v>
      </c>
      <c r="C3" s="6">
        <v>818911</v>
      </c>
      <c r="D3" s="6" t="s">
        <v>29</v>
      </c>
      <c r="E3" s="6" t="s">
        <v>30</v>
      </c>
      <c r="F3" s="6" t="s">
        <v>50</v>
      </c>
      <c r="G3" s="11">
        <v>42743</v>
      </c>
      <c r="H3" s="11">
        <v>42747</v>
      </c>
      <c r="I3" s="6">
        <v>2226</v>
      </c>
      <c r="J3" s="8">
        <v>4.6500000000000004</v>
      </c>
      <c r="K3" s="6" t="s">
        <v>14</v>
      </c>
      <c r="L3" s="11">
        <v>43104</v>
      </c>
      <c r="M3" s="23"/>
    </row>
    <row r="4" spans="1:13" x14ac:dyDescent="0.25">
      <c r="A4" s="6" t="s">
        <v>144</v>
      </c>
      <c r="B4" s="6">
        <v>2259943</v>
      </c>
      <c r="C4" s="6">
        <v>818912</v>
      </c>
      <c r="D4" s="6" t="s">
        <v>64</v>
      </c>
      <c r="E4" s="6" t="s">
        <v>32</v>
      </c>
      <c r="F4" s="6" t="s">
        <v>50</v>
      </c>
      <c r="G4" s="11">
        <v>42743</v>
      </c>
      <c r="H4" s="11">
        <v>42747</v>
      </c>
      <c r="I4" s="6">
        <v>1554</v>
      </c>
      <c r="J4" s="8">
        <v>4.6500000000000004</v>
      </c>
      <c r="K4" s="6" t="s">
        <v>14</v>
      </c>
      <c r="L4" s="11">
        <v>43104</v>
      </c>
      <c r="M4" s="23"/>
    </row>
    <row r="5" spans="1:13" x14ac:dyDescent="0.25">
      <c r="A5" s="9" t="s">
        <v>145</v>
      </c>
      <c r="B5" s="9">
        <v>2273843</v>
      </c>
      <c r="C5" s="9">
        <v>835312</v>
      </c>
      <c r="D5" s="9" t="s">
        <v>146</v>
      </c>
      <c r="E5" s="9" t="s">
        <v>147</v>
      </c>
      <c r="F5" s="22">
        <v>43385</v>
      </c>
      <c r="G5" s="22">
        <v>42757</v>
      </c>
      <c r="H5" s="22">
        <v>42764</v>
      </c>
      <c r="I5" s="9">
        <v>774</v>
      </c>
      <c r="J5" s="10">
        <v>2.95</v>
      </c>
      <c r="K5" s="9" t="s">
        <v>14</v>
      </c>
      <c r="L5" s="22" t="s">
        <v>148</v>
      </c>
      <c r="M5" s="23"/>
    </row>
    <row r="6" spans="1:13" x14ac:dyDescent="0.25">
      <c r="A6" s="9" t="s">
        <v>145</v>
      </c>
      <c r="B6" s="9">
        <v>2263520</v>
      </c>
      <c r="C6" s="9">
        <v>827905</v>
      </c>
      <c r="D6" s="9" t="s">
        <v>72</v>
      </c>
      <c r="E6" s="9" t="s">
        <v>73</v>
      </c>
      <c r="F6" s="22">
        <v>42983</v>
      </c>
      <c r="G6" s="22">
        <v>42758</v>
      </c>
      <c r="H6" s="22">
        <v>42765</v>
      </c>
      <c r="I6" s="9">
        <v>1260</v>
      </c>
      <c r="J6" s="10">
        <v>2.95</v>
      </c>
      <c r="K6" s="9" t="s">
        <v>14</v>
      </c>
      <c r="L6" s="22">
        <v>43105</v>
      </c>
      <c r="M6" s="23"/>
    </row>
    <row r="7" spans="1:13" x14ac:dyDescent="0.25">
      <c r="A7" s="6" t="s">
        <v>144</v>
      </c>
      <c r="B7" s="6">
        <v>2260447</v>
      </c>
      <c r="C7" s="6">
        <v>823908</v>
      </c>
      <c r="D7" s="6" t="s">
        <v>53</v>
      </c>
      <c r="E7" s="6" t="s">
        <v>54</v>
      </c>
      <c r="F7" s="6" t="s">
        <v>55</v>
      </c>
      <c r="G7" s="11">
        <v>42765</v>
      </c>
      <c r="H7" s="11">
        <v>42766</v>
      </c>
      <c r="I7" s="6">
        <v>2760</v>
      </c>
      <c r="J7" s="8">
        <v>2.38</v>
      </c>
      <c r="K7" s="6" t="s">
        <v>14</v>
      </c>
      <c r="L7" s="11">
        <v>43115</v>
      </c>
      <c r="M7" s="23"/>
    </row>
    <row r="8" spans="1:13" x14ac:dyDescent="0.25">
      <c r="A8" s="6" t="s">
        <v>144</v>
      </c>
      <c r="B8" s="6">
        <v>2260451</v>
      </c>
      <c r="C8" s="6">
        <v>823911</v>
      </c>
      <c r="D8" s="6" t="s">
        <v>33</v>
      </c>
      <c r="E8" s="6" t="s">
        <v>56</v>
      </c>
      <c r="F8" s="6" t="s">
        <v>55</v>
      </c>
      <c r="G8" s="11">
        <v>42765</v>
      </c>
      <c r="H8" s="11">
        <v>42766</v>
      </c>
      <c r="I8" s="6">
        <v>2760</v>
      </c>
      <c r="J8" s="8">
        <v>1.79</v>
      </c>
      <c r="K8" s="6" t="s">
        <v>14</v>
      </c>
      <c r="L8" s="11">
        <v>43104</v>
      </c>
      <c r="M8" s="24"/>
    </row>
    <row r="9" spans="1:13" x14ac:dyDescent="0.25">
      <c r="A9" s="6" t="s">
        <v>144</v>
      </c>
      <c r="B9" s="6">
        <v>2260468</v>
      </c>
      <c r="C9" s="6">
        <v>779336</v>
      </c>
      <c r="D9" s="6" t="s">
        <v>20</v>
      </c>
      <c r="E9" s="6" t="s">
        <v>35</v>
      </c>
      <c r="F9" s="6" t="s">
        <v>55</v>
      </c>
      <c r="G9" s="11">
        <v>42765</v>
      </c>
      <c r="H9" s="11">
        <v>42766</v>
      </c>
      <c r="I9" s="6">
        <v>4800</v>
      </c>
      <c r="J9" s="8">
        <v>0.4</v>
      </c>
      <c r="K9" s="6" t="s">
        <v>14</v>
      </c>
      <c r="L9" s="11" t="s">
        <v>115</v>
      </c>
      <c r="M9" s="24"/>
    </row>
    <row r="10" spans="1:13" x14ac:dyDescent="0.25">
      <c r="A10" s="6" t="s">
        <v>144</v>
      </c>
      <c r="B10" s="6">
        <v>2260426</v>
      </c>
      <c r="C10" s="6">
        <v>823983</v>
      </c>
      <c r="D10" s="6" t="s">
        <v>12</v>
      </c>
      <c r="E10" s="6" t="s">
        <v>43</v>
      </c>
      <c r="F10" s="6" t="s">
        <v>55</v>
      </c>
      <c r="G10" s="11">
        <v>42765</v>
      </c>
      <c r="H10" s="11">
        <v>42766</v>
      </c>
      <c r="I10" s="6">
        <v>4032</v>
      </c>
      <c r="J10" s="8">
        <v>0.83</v>
      </c>
      <c r="K10" s="6" t="s">
        <v>14</v>
      </c>
      <c r="L10" s="11">
        <v>43104</v>
      </c>
      <c r="M10" s="24"/>
    </row>
    <row r="11" spans="1:13" x14ac:dyDescent="0.25">
      <c r="A11" s="9" t="s">
        <v>145</v>
      </c>
      <c r="B11" s="9">
        <v>2263521</v>
      </c>
      <c r="C11" s="9">
        <v>827886</v>
      </c>
      <c r="D11" s="9" t="s">
        <v>74</v>
      </c>
      <c r="E11" s="9" t="s">
        <v>75</v>
      </c>
      <c r="F11" s="22">
        <v>42983</v>
      </c>
      <c r="G11" s="22">
        <v>42765</v>
      </c>
      <c r="H11" s="22" t="s">
        <v>76</v>
      </c>
      <c r="I11" s="9">
        <v>1494</v>
      </c>
      <c r="J11" s="10">
        <v>2.1</v>
      </c>
      <c r="K11" s="9" t="s">
        <v>14</v>
      </c>
      <c r="L11" s="22">
        <v>43105</v>
      </c>
      <c r="M11" s="24"/>
    </row>
    <row r="13" spans="1:13" ht="15.75" x14ac:dyDescent="0.25">
      <c r="A13" s="16" t="s">
        <v>143</v>
      </c>
      <c r="B13" s="16" t="s">
        <v>34</v>
      </c>
      <c r="C13" s="16" t="s">
        <v>0</v>
      </c>
      <c r="D13" s="16" t="s">
        <v>1</v>
      </c>
      <c r="E13" s="16" t="s">
        <v>13</v>
      </c>
      <c r="F13" s="17" t="s">
        <v>2</v>
      </c>
      <c r="G13" s="18" t="s">
        <v>3</v>
      </c>
      <c r="H13" s="16" t="s">
        <v>4</v>
      </c>
      <c r="I13" s="16" t="s">
        <v>5</v>
      </c>
      <c r="J13" s="21" t="s">
        <v>6</v>
      </c>
      <c r="K13" s="16" t="s">
        <v>8</v>
      </c>
      <c r="L13" s="16" t="s">
        <v>9</v>
      </c>
      <c r="M13" s="16" t="s">
        <v>19</v>
      </c>
    </row>
    <row r="14" spans="1:13" x14ac:dyDescent="0.25">
      <c r="A14" s="6" t="s">
        <v>144</v>
      </c>
      <c r="B14" s="6">
        <v>32844</v>
      </c>
      <c r="C14" s="6">
        <v>823903</v>
      </c>
      <c r="D14" s="6" t="s">
        <v>39</v>
      </c>
      <c r="E14" s="6" t="s">
        <v>40</v>
      </c>
      <c r="F14" s="6" t="s">
        <v>41</v>
      </c>
      <c r="G14" s="11">
        <v>42743</v>
      </c>
      <c r="H14" s="11">
        <v>42744</v>
      </c>
      <c r="I14" s="6">
        <v>20000</v>
      </c>
      <c r="J14" s="8">
        <v>1.72</v>
      </c>
      <c r="K14" s="6" t="s">
        <v>14</v>
      </c>
      <c r="L14" s="6" t="s">
        <v>114</v>
      </c>
      <c r="M14" s="23"/>
    </row>
    <row r="15" spans="1:13" x14ac:dyDescent="0.25">
      <c r="A15" s="6" t="s">
        <v>144</v>
      </c>
      <c r="B15" s="6">
        <v>32837</v>
      </c>
      <c r="C15" s="6">
        <v>818911</v>
      </c>
      <c r="D15" s="6" t="s">
        <v>29</v>
      </c>
      <c r="E15" s="6" t="s">
        <v>42</v>
      </c>
      <c r="F15" s="11">
        <v>42933</v>
      </c>
      <c r="G15" s="11">
        <v>42743</v>
      </c>
      <c r="H15" s="11">
        <v>42744</v>
      </c>
      <c r="I15" s="6">
        <v>5400</v>
      </c>
      <c r="J15" s="8">
        <v>4.6500000000000004</v>
      </c>
      <c r="K15" s="6" t="s">
        <v>14</v>
      </c>
      <c r="L15" s="11">
        <v>43104</v>
      </c>
      <c r="M15" s="23"/>
    </row>
    <row r="16" spans="1:13" x14ac:dyDescent="0.25">
      <c r="A16" s="6" t="s">
        <v>144</v>
      </c>
      <c r="B16" s="6">
        <v>32837</v>
      </c>
      <c r="C16" s="6">
        <v>818912</v>
      </c>
      <c r="D16" s="6" t="s">
        <v>31</v>
      </c>
      <c r="E16" s="6" t="s">
        <v>42</v>
      </c>
      <c r="F16" s="11">
        <v>42933</v>
      </c>
      <c r="G16" s="11">
        <v>42743</v>
      </c>
      <c r="H16" s="11">
        <v>42744</v>
      </c>
      <c r="I16" s="6">
        <v>3600</v>
      </c>
      <c r="J16" s="8">
        <v>4.6500000000000004</v>
      </c>
      <c r="K16" s="6" t="s">
        <v>14</v>
      </c>
      <c r="L16" s="11">
        <v>43104</v>
      </c>
      <c r="M16" s="23"/>
    </row>
    <row r="17" spans="1:13" x14ac:dyDescent="0.25">
      <c r="A17" s="6" t="s">
        <v>144</v>
      </c>
      <c r="B17" s="6">
        <v>32875</v>
      </c>
      <c r="C17" s="6">
        <v>823983</v>
      </c>
      <c r="D17" s="6" t="s">
        <v>12</v>
      </c>
      <c r="E17" s="6" t="s">
        <v>43</v>
      </c>
      <c r="F17" s="6" t="s">
        <v>44</v>
      </c>
      <c r="G17" s="11">
        <v>42757</v>
      </c>
      <c r="H17" s="11">
        <v>42758</v>
      </c>
      <c r="I17" s="6">
        <v>20004</v>
      </c>
      <c r="J17" s="8">
        <v>0.83</v>
      </c>
      <c r="K17" s="6" t="s">
        <v>10</v>
      </c>
      <c r="L17" s="11">
        <v>43104</v>
      </c>
      <c r="M17" s="23"/>
    </row>
    <row r="18" spans="1:13" x14ac:dyDescent="0.25">
      <c r="A18" s="6" t="s">
        <v>144</v>
      </c>
      <c r="B18" s="6">
        <v>32876</v>
      </c>
      <c r="C18" s="6">
        <v>779336</v>
      </c>
      <c r="D18" s="6" t="s">
        <v>11</v>
      </c>
      <c r="E18" s="6" t="s">
        <v>35</v>
      </c>
      <c r="F18" s="6" t="s">
        <v>36</v>
      </c>
      <c r="G18" s="11">
        <v>42757</v>
      </c>
      <c r="H18" s="11">
        <v>42758</v>
      </c>
      <c r="I18" s="6">
        <v>24000</v>
      </c>
      <c r="J18" s="8">
        <v>0.4</v>
      </c>
      <c r="K18" s="6" t="s">
        <v>10</v>
      </c>
      <c r="L18" s="11">
        <v>43104</v>
      </c>
      <c r="M18" s="23"/>
    </row>
    <row r="19" spans="1:13" x14ac:dyDescent="0.25">
      <c r="A19" s="6" t="s">
        <v>144</v>
      </c>
      <c r="B19" s="6">
        <v>32877</v>
      </c>
      <c r="C19" s="6">
        <v>823908</v>
      </c>
      <c r="D19" s="6" t="s">
        <v>45</v>
      </c>
      <c r="E19" s="6" t="s">
        <v>46</v>
      </c>
      <c r="F19" s="6" t="s">
        <v>36</v>
      </c>
      <c r="G19" s="11">
        <v>42757</v>
      </c>
      <c r="H19" s="11">
        <v>42758</v>
      </c>
      <c r="I19" s="6">
        <v>6000</v>
      </c>
      <c r="J19" s="8">
        <v>2.38</v>
      </c>
      <c r="K19" s="6" t="s">
        <v>14</v>
      </c>
      <c r="L19" s="11">
        <v>43115</v>
      </c>
      <c r="M19" s="23"/>
    </row>
    <row r="20" spans="1:13" x14ac:dyDescent="0.25">
      <c r="A20" s="6" t="s">
        <v>144</v>
      </c>
      <c r="B20" s="6">
        <v>32878</v>
      </c>
      <c r="C20" s="6">
        <v>823911</v>
      </c>
      <c r="D20" s="6" t="s">
        <v>47</v>
      </c>
      <c r="E20" s="6" t="s">
        <v>48</v>
      </c>
      <c r="F20" s="6" t="s">
        <v>36</v>
      </c>
      <c r="G20" s="11">
        <v>42757</v>
      </c>
      <c r="H20" s="11">
        <v>42758</v>
      </c>
      <c r="I20" s="6">
        <v>6000</v>
      </c>
      <c r="J20" s="8">
        <v>1.79</v>
      </c>
      <c r="K20" s="6" t="s">
        <v>14</v>
      </c>
      <c r="L20" s="11">
        <v>43104</v>
      </c>
      <c r="M20" s="23"/>
    </row>
    <row r="22" spans="1:13" ht="26.25" x14ac:dyDescent="0.4">
      <c r="F22" s="198" t="s">
        <v>138</v>
      </c>
      <c r="G22" s="198"/>
      <c r="H22" s="198"/>
    </row>
    <row r="23" spans="1:13" ht="15.75" x14ac:dyDescent="0.25">
      <c r="A23" s="16" t="s">
        <v>143</v>
      </c>
      <c r="B23" s="16" t="s">
        <v>7</v>
      </c>
      <c r="C23" s="16" t="s">
        <v>0</v>
      </c>
      <c r="D23" s="16" t="s">
        <v>1</v>
      </c>
      <c r="E23" s="16" t="s">
        <v>13</v>
      </c>
      <c r="F23" s="17" t="s">
        <v>2</v>
      </c>
      <c r="G23" s="18" t="s">
        <v>3</v>
      </c>
      <c r="H23" s="16" t="s">
        <v>4</v>
      </c>
      <c r="I23" s="16" t="s">
        <v>5</v>
      </c>
      <c r="J23" s="19" t="s">
        <v>6</v>
      </c>
      <c r="K23" s="16" t="s">
        <v>8</v>
      </c>
      <c r="L23" s="16" t="s">
        <v>9</v>
      </c>
      <c r="M23" s="16" t="s">
        <v>19</v>
      </c>
    </row>
    <row r="24" spans="1:13" x14ac:dyDescent="0.25">
      <c r="A24" s="6" t="s">
        <v>144</v>
      </c>
      <c r="B24" s="6">
        <v>2259926</v>
      </c>
      <c r="C24" s="6">
        <v>823347</v>
      </c>
      <c r="D24" s="6" t="s">
        <v>65</v>
      </c>
      <c r="E24" s="6" t="s">
        <v>49</v>
      </c>
      <c r="F24" s="6" t="s">
        <v>50</v>
      </c>
      <c r="G24" s="6" t="s">
        <v>51</v>
      </c>
      <c r="H24" s="11">
        <v>42796</v>
      </c>
      <c r="I24" s="6">
        <v>2178</v>
      </c>
      <c r="J24" s="8">
        <v>9</v>
      </c>
      <c r="K24" s="6" t="s">
        <v>14</v>
      </c>
      <c r="L24" s="6" t="s">
        <v>170</v>
      </c>
      <c r="M24" s="23"/>
    </row>
    <row r="25" spans="1:13" x14ac:dyDescent="0.25">
      <c r="A25" s="6" t="s">
        <v>144</v>
      </c>
      <c r="B25" s="6">
        <v>2259927</v>
      </c>
      <c r="C25" s="6">
        <v>823368</v>
      </c>
      <c r="D25" s="6" t="s">
        <v>66</v>
      </c>
      <c r="E25" s="6" t="s">
        <v>52</v>
      </c>
      <c r="F25" s="6" t="s">
        <v>50</v>
      </c>
      <c r="G25" s="6" t="s">
        <v>51</v>
      </c>
      <c r="H25" s="11">
        <v>42796</v>
      </c>
      <c r="I25" s="6">
        <v>1458</v>
      </c>
      <c r="J25" s="8">
        <v>9</v>
      </c>
      <c r="K25" s="6" t="s">
        <v>14</v>
      </c>
      <c r="L25" s="6" t="s">
        <v>170</v>
      </c>
      <c r="M25" s="23"/>
    </row>
    <row r="27" spans="1:13" ht="26.25" x14ac:dyDescent="0.4">
      <c r="F27" s="198" t="s">
        <v>139</v>
      </c>
      <c r="G27" s="198"/>
      <c r="H27" s="198"/>
    </row>
    <row r="28" spans="1:13" ht="15.75" x14ac:dyDescent="0.25">
      <c r="A28" s="16" t="s">
        <v>143</v>
      </c>
      <c r="B28" s="16" t="s">
        <v>7</v>
      </c>
      <c r="C28" s="16" t="s">
        <v>0</v>
      </c>
      <c r="D28" s="16" t="s">
        <v>1</v>
      </c>
      <c r="E28" s="16" t="s">
        <v>13</v>
      </c>
      <c r="F28" s="17" t="s">
        <v>2</v>
      </c>
      <c r="G28" s="18" t="s">
        <v>3</v>
      </c>
      <c r="H28" s="16" t="s">
        <v>4</v>
      </c>
      <c r="I28" s="16" t="s">
        <v>5</v>
      </c>
      <c r="J28" s="19" t="s">
        <v>6</v>
      </c>
      <c r="K28" s="16" t="s">
        <v>8</v>
      </c>
      <c r="L28" s="16" t="s">
        <v>9</v>
      </c>
      <c r="M28" s="16" t="s">
        <v>19</v>
      </c>
    </row>
    <row r="29" spans="1:13" x14ac:dyDescent="0.25">
      <c r="A29" s="9" t="s">
        <v>145</v>
      </c>
      <c r="B29" s="9">
        <v>2263522</v>
      </c>
      <c r="C29" s="9">
        <v>828278</v>
      </c>
      <c r="D29" s="9" t="s">
        <v>77</v>
      </c>
      <c r="E29" s="9" t="s">
        <v>78</v>
      </c>
      <c r="F29" s="22">
        <v>42983</v>
      </c>
      <c r="G29" s="9" t="s">
        <v>79</v>
      </c>
      <c r="H29" s="9" t="s">
        <v>80</v>
      </c>
      <c r="I29" s="9">
        <v>2214</v>
      </c>
      <c r="J29" s="10">
        <v>2.95</v>
      </c>
      <c r="K29" s="9" t="s">
        <v>14</v>
      </c>
      <c r="L29" s="22" t="s">
        <v>148</v>
      </c>
      <c r="M29" s="23"/>
    </row>
    <row r="31" spans="1:13" ht="26.25" x14ac:dyDescent="0.4">
      <c r="F31" s="198" t="s">
        <v>140</v>
      </c>
      <c r="G31" s="198"/>
      <c r="H31" s="198"/>
    </row>
    <row r="32" spans="1:13" ht="15.75" x14ac:dyDescent="0.25">
      <c r="A32" s="16" t="s">
        <v>143</v>
      </c>
      <c r="B32" s="16" t="s">
        <v>7</v>
      </c>
      <c r="C32" s="16" t="s">
        <v>0</v>
      </c>
      <c r="D32" s="16" t="s">
        <v>1</v>
      </c>
      <c r="E32" s="16" t="s">
        <v>13</v>
      </c>
      <c r="F32" s="17" t="s">
        <v>2</v>
      </c>
      <c r="G32" s="18" t="s">
        <v>3</v>
      </c>
      <c r="H32" s="16" t="s">
        <v>4</v>
      </c>
      <c r="I32" s="16" t="s">
        <v>5</v>
      </c>
      <c r="J32" s="19" t="s">
        <v>6</v>
      </c>
      <c r="K32" s="16" t="s">
        <v>8</v>
      </c>
      <c r="L32" s="16" t="s">
        <v>9</v>
      </c>
      <c r="M32" s="16" t="s">
        <v>19</v>
      </c>
    </row>
    <row r="33" spans="1:13" x14ac:dyDescent="0.25">
      <c r="A33" s="6" t="s">
        <v>144</v>
      </c>
      <c r="B33" s="6">
        <v>2259946</v>
      </c>
      <c r="C33" s="6">
        <v>823886</v>
      </c>
      <c r="D33" s="6" t="s">
        <v>67</v>
      </c>
      <c r="E33" s="6" t="s">
        <v>68</v>
      </c>
      <c r="F33" s="6" t="s">
        <v>50</v>
      </c>
      <c r="G33" s="6" t="s">
        <v>69</v>
      </c>
      <c r="H33" s="6" t="s">
        <v>70</v>
      </c>
      <c r="I33" s="6">
        <v>618</v>
      </c>
      <c r="J33" s="8">
        <v>20.75</v>
      </c>
      <c r="K33" s="6" t="s">
        <v>14</v>
      </c>
      <c r="L33" s="11">
        <v>43185</v>
      </c>
      <c r="M33" s="23"/>
    </row>
    <row r="34" spans="1:13" x14ac:dyDescent="0.25">
      <c r="A34" s="6" t="s">
        <v>144</v>
      </c>
      <c r="B34" s="6">
        <v>2259947</v>
      </c>
      <c r="C34" s="6">
        <v>823889</v>
      </c>
      <c r="D34" s="6" t="s">
        <v>71</v>
      </c>
      <c r="E34" s="6" t="s">
        <v>68</v>
      </c>
      <c r="F34" s="6" t="s">
        <v>50</v>
      </c>
      <c r="G34" s="6" t="s">
        <v>69</v>
      </c>
      <c r="H34" s="6" t="s">
        <v>70</v>
      </c>
      <c r="I34" s="6">
        <v>450</v>
      </c>
      <c r="J34" s="8">
        <v>20.75</v>
      </c>
      <c r="K34" s="6" t="s">
        <v>14</v>
      </c>
      <c r="L34" s="11">
        <v>43185</v>
      </c>
      <c r="M34" s="23"/>
    </row>
    <row r="35" spans="1:13" x14ac:dyDescent="0.25">
      <c r="A35" s="6" t="s">
        <v>144</v>
      </c>
      <c r="B35" s="6">
        <v>2259942</v>
      </c>
      <c r="C35" s="6">
        <v>818911</v>
      </c>
      <c r="D35" s="6" t="s">
        <v>29</v>
      </c>
      <c r="E35" s="6" t="s">
        <v>61</v>
      </c>
      <c r="F35" s="6" t="s">
        <v>50</v>
      </c>
      <c r="G35" s="6" t="s">
        <v>62</v>
      </c>
      <c r="H35" s="6" t="s">
        <v>63</v>
      </c>
      <c r="I35" s="6">
        <v>2814</v>
      </c>
      <c r="J35" s="8">
        <v>4.6500000000000004</v>
      </c>
      <c r="K35" s="6" t="s">
        <v>14</v>
      </c>
      <c r="L35" s="11">
        <v>43104</v>
      </c>
      <c r="M35" s="23"/>
    </row>
    <row r="36" spans="1:13" x14ac:dyDescent="0.25">
      <c r="A36" s="6" t="s">
        <v>144</v>
      </c>
      <c r="B36" s="6">
        <v>2259944</v>
      </c>
      <c r="C36" s="6">
        <v>818912</v>
      </c>
      <c r="D36" s="6" t="s">
        <v>64</v>
      </c>
      <c r="E36" s="6" t="s">
        <v>61</v>
      </c>
      <c r="F36" s="6" t="s">
        <v>50</v>
      </c>
      <c r="G36" s="6" t="s">
        <v>62</v>
      </c>
      <c r="H36" s="6" t="s">
        <v>63</v>
      </c>
      <c r="I36" s="6">
        <v>1920</v>
      </c>
      <c r="J36" s="8">
        <v>4.6500000000000004</v>
      </c>
      <c r="K36" s="6" t="s">
        <v>14</v>
      </c>
      <c r="L36" s="11">
        <v>43104</v>
      </c>
      <c r="M36" s="23"/>
    </row>
    <row r="37" spans="1:13" x14ac:dyDescent="0.25">
      <c r="A37" s="6" t="s">
        <v>144</v>
      </c>
      <c r="B37" s="6">
        <v>2259948</v>
      </c>
      <c r="C37" s="6">
        <v>823893</v>
      </c>
      <c r="D37" s="6" t="s">
        <v>57</v>
      </c>
      <c r="E37" s="6" t="s">
        <v>58</v>
      </c>
      <c r="F37" s="6" t="s">
        <v>59</v>
      </c>
      <c r="G37" s="11">
        <v>42855</v>
      </c>
      <c r="H37" s="6" t="s">
        <v>60</v>
      </c>
      <c r="I37" s="6">
        <v>2052</v>
      </c>
      <c r="J37" s="8">
        <v>9.75</v>
      </c>
      <c r="K37" s="6" t="s">
        <v>10</v>
      </c>
      <c r="L37" s="11">
        <v>43168</v>
      </c>
      <c r="M37" s="23"/>
    </row>
    <row r="39" spans="1:13" ht="26.25" x14ac:dyDescent="0.4">
      <c r="F39" s="198" t="s">
        <v>141</v>
      </c>
      <c r="G39" s="198"/>
      <c r="H39" s="198"/>
    </row>
    <row r="40" spans="1:13" ht="15.75" x14ac:dyDescent="0.25">
      <c r="A40" s="16" t="s">
        <v>143</v>
      </c>
      <c r="B40" s="16" t="s">
        <v>7</v>
      </c>
      <c r="C40" s="16" t="s">
        <v>0</v>
      </c>
      <c r="D40" s="16" t="s">
        <v>1</v>
      </c>
      <c r="E40" s="16" t="s">
        <v>13</v>
      </c>
      <c r="F40" s="17" t="s">
        <v>2</v>
      </c>
      <c r="G40" s="18" t="s">
        <v>3</v>
      </c>
      <c r="H40" s="16" t="s">
        <v>4</v>
      </c>
      <c r="I40" s="16" t="s">
        <v>5</v>
      </c>
      <c r="J40" s="19" t="s">
        <v>6</v>
      </c>
      <c r="K40" s="16" t="s">
        <v>8</v>
      </c>
      <c r="L40" s="16" t="s">
        <v>9</v>
      </c>
      <c r="M40" s="16" t="s">
        <v>19</v>
      </c>
    </row>
    <row r="41" spans="1:13" x14ac:dyDescent="0.25">
      <c r="A41" s="9" t="s">
        <v>145</v>
      </c>
      <c r="B41" s="9">
        <v>2263523</v>
      </c>
      <c r="C41" s="9">
        <v>828429</v>
      </c>
      <c r="D41" s="9" t="s">
        <v>82</v>
      </c>
      <c r="E41" s="9" t="s">
        <v>81</v>
      </c>
      <c r="F41" s="22">
        <v>42983</v>
      </c>
      <c r="G41" s="9" t="s">
        <v>83</v>
      </c>
      <c r="H41" s="9" t="s">
        <v>84</v>
      </c>
      <c r="I41" s="9">
        <v>792</v>
      </c>
      <c r="J41" s="9">
        <v>2.95</v>
      </c>
      <c r="K41" s="9" t="s">
        <v>14</v>
      </c>
      <c r="L41" s="22" t="s">
        <v>148</v>
      </c>
      <c r="M41" s="23"/>
    </row>
    <row r="42" spans="1:13" x14ac:dyDescent="0.25">
      <c r="A42" s="20"/>
      <c r="B42" s="20"/>
      <c r="C42" s="20"/>
      <c r="D42" s="20"/>
      <c r="E42" s="20"/>
      <c r="F42" s="29"/>
      <c r="G42" s="20"/>
      <c r="H42" s="20"/>
      <c r="I42" s="20"/>
      <c r="J42" s="20"/>
      <c r="K42" s="20"/>
      <c r="L42" s="29"/>
      <c r="M42" s="20"/>
    </row>
    <row r="43" spans="1:13" ht="26.25" x14ac:dyDescent="0.4">
      <c r="F43" s="198" t="s">
        <v>167</v>
      </c>
      <c r="G43" s="198"/>
      <c r="H43" s="198"/>
    </row>
    <row r="44" spans="1:13" ht="15.75" x14ac:dyDescent="0.25">
      <c r="A44" s="16" t="s">
        <v>143</v>
      </c>
      <c r="B44" s="16" t="s">
        <v>7</v>
      </c>
      <c r="C44" s="16" t="s">
        <v>0</v>
      </c>
      <c r="D44" s="16" t="s">
        <v>1</v>
      </c>
      <c r="E44" s="16" t="s">
        <v>13</v>
      </c>
      <c r="F44" s="17" t="s">
        <v>2</v>
      </c>
      <c r="G44" s="18" t="s">
        <v>3</v>
      </c>
      <c r="H44" s="16" t="s">
        <v>4</v>
      </c>
      <c r="I44" s="16" t="s">
        <v>5</v>
      </c>
      <c r="J44" s="19" t="s">
        <v>6</v>
      </c>
      <c r="K44" s="16" t="s">
        <v>8</v>
      </c>
      <c r="L44" s="16" t="s">
        <v>9</v>
      </c>
      <c r="M44" s="16" t="s">
        <v>19</v>
      </c>
    </row>
    <row r="45" spans="1:13" x14ac:dyDescent="0.25">
      <c r="A45" s="6" t="s">
        <v>144</v>
      </c>
      <c r="B45" s="6">
        <v>2303373</v>
      </c>
      <c r="C45" s="6">
        <v>849225</v>
      </c>
      <c r="D45" s="6" t="s">
        <v>29</v>
      </c>
      <c r="E45" s="6" t="s">
        <v>38</v>
      </c>
      <c r="F45" s="11" t="s">
        <v>168</v>
      </c>
      <c r="G45" s="11">
        <v>43305</v>
      </c>
      <c r="H45" s="11">
        <v>43306</v>
      </c>
      <c r="I45" s="6">
        <v>3972</v>
      </c>
      <c r="J45" s="8">
        <v>4.55</v>
      </c>
      <c r="K45" s="6" t="s">
        <v>10</v>
      </c>
      <c r="L45" s="11">
        <v>43296</v>
      </c>
      <c r="M45" s="23"/>
    </row>
    <row r="46" spans="1:13" x14ac:dyDescent="0.25">
      <c r="A46" s="6"/>
      <c r="B46" s="6"/>
      <c r="C46" s="6"/>
      <c r="D46" s="6"/>
      <c r="E46" s="6"/>
      <c r="F46" s="11"/>
      <c r="G46" s="11"/>
      <c r="H46" s="30" t="s">
        <v>169</v>
      </c>
      <c r="I46" s="31">
        <v>6036</v>
      </c>
      <c r="J46" s="8"/>
      <c r="K46" s="6"/>
      <c r="L46" s="11"/>
      <c r="M46" s="23"/>
    </row>
    <row r="47" spans="1:13" x14ac:dyDescent="0.25">
      <c r="A47" s="6" t="s">
        <v>144</v>
      </c>
      <c r="B47" s="6">
        <v>2303374</v>
      </c>
      <c r="C47" s="6">
        <v>849227</v>
      </c>
      <c r="D47" s="6" t="s">
        <v>31</v>
      </c>
      <c r="E47" s="6" t="s">
        <v>38</v>
      </c>
      <c r="F47" s="11" t="s">
        <v>168</v>
      </c>
      <c r="G47" s="11">
        <v>43305</v>
      </c>
      <c r="H47" s="11">
        <v>43306</v>
      </c>
      <c r="I47" s="6">
        <v>2874</v>
      </c>
      <c r="J47" s="8">
        <v>4.55</v>
      </c>
      <c r="K47" s="6" t="s">
        <v>10</v>
      </c>
      <c r="L47" s="11">
        <v>43296</v>
      </c>
      <c r="M47" s="23"/>
    </row>
    <row r="48" spans="1:13" x14ac:dyDescent="0.25">
      <c r="A48" s="6"/>
      <c r="B48" s="6"/>
      <c r="C48" s="6"/>
      <c r="D48" s="6"/>
      <c r="E48" s="6"/>
      <c r="F48" s="11"/>
      <c r="G48" s="11"/>
      <c r="H48" s="30" t="s">
        <v>169</v>
      </c>
      <c r="I48" s="31">
        <v>4242</v>
      </c>
      <c r="J48" s="8"/>
      <c r="K48" s="6"/>
      <c r="L48" s="11"/>
      <c r="M48" s="23"/>
    </row>
    <row r="49" spans="1:14" x14ac:dyDescent="0.25">
      <c r="A49" s="6"/>
      <c r="B49" s="6" t="s">
        <v>174</v>
      </c>
      <c r="C49" s="6">
        <v>823903</v>
      </c>
      <c r="D49" s="6" t="s">
        <v>39</v>
      </c>
      <c r="E49" s="6" t="s">
        <v>40</v>
      </c>
      <c r="F49" s="6" t="s">
        <v>175</v>
      </c>
      <c r="G49" s="11">
        <v>43312</v>
      </c>
      <c r="H49" s="11"/>
      <c r="I49" s="6">
        <v>24000</v>
      </c>
      <c r="J49" s="8">
        <v>1.72</v>
      </c>
      <c r="K49" s="6" t="s">
        <v>10</v>
      </c>
      <c r="L49" s="11">
        <v>43271</v>
      </c>
      <c r="M49" s="23"/>
    </row>
    <row r="50" spans="1:14" x14ac:dyDescent="0.25">
      <c r="A50" s="20"/>
      <c r="B50" s="20"/>
      <c r="C50" s="20"/>
      <c r="D50" s="20"/>
      <c r="E50" s="20"/>
      <c r="F50" s="29"/>
      <c r="G50" s="29"/>
      <c r="H50" s="32"/>
      <c r="I50" s="33"/>
      <c r="J50" s="34"/>
      <c r="K50" s="20"/>
      <c r="L50" s="29"/>
      <c r="M50" s="20"/>
    </row>
    <row r="52" spans="1:14" ht="26.25" x14ac:dyDescent="0.4">
      <c r="F52" s="198" t="s">
        <v>142</v>
      </c>
      <c r="G52" s="198"/>
      <c r="H52" s="198"/>
    </row>
    <row r="53" spans="1:14" ht="15.75" x14ac:dyDescent="0.25">
      <c r="A53" s="16" t="s">
        <v>143</v>
      </c>
      <c r="B53" s="16" t="s">
        <v>7</v>
      </c>
      <c r="C53" s="16" t="s">
        <v>0</v>
      </c>
      <c r="D53" s="16" t="s">
        <v>1</v>
      </c>
      <c r="E53" s="16" t="s">
        <v>13</v>
      </c>
      <c r="F53" s="17" t="s">
        <v>2</v>
      </c>
      <c r="G53" s="18" t="s">
        <v>3</v>
      </c>
      <c r="H53" s="16" t="s">
        <v>4</v>
      </c>
      <c r="I53" s="16" t="s">
        <v>5</v>
      </c>
      <c r="J53" s="19" t="s">
        <v>6</v>
      </c>
      <c r="K53" s="16" t="s">
        <v>8</v>
      </c>
      <c r="L53" s="16" t="s">
        <v>9</v>
      </c>
      <c r="M53" s="25" t="s">
        <v>19</v>
      </c>
      <c r="N53" s="37" t="s">
        <v>177</v>
      </c>
    </row>
    <row r="54" spans="1:14" x14ac:dyDescent="0.25">
      <c r="A54" s="3" t="s">
        <v>144</v>
      </c>
      <c r="B54" s="3">
        <v>2293969</v>
      </c>
      <c r="C54" s="3">
        <v>845106</v>
      </c>
      <c r="D54" s="3" t="s">
        <v>120</v>
      </c>
      <c r="E54" s="3" t="s">
        <v>121</v>
      </c>
      <c r="F54" s="26" t="s">
        <v>119</v>
      </c>
      <c r="G54" s="3" t="s">
        <v>88</v>
      </c>
      <c r="H54" s="3" t="s">
        <v>89</v>
      </c>
      <c r="I54" s="3">
        <v>1704</v>
      </c>
      <c r="J54" s="5">
        <v>1.2</v>
      </c>
      <c r="K54" s="12" t="s">
        <v>14</v>
      </c>
      <c r="L54" s="3" t="s">
        <v>10</v>
      </c>
      <c r="M54" s="13"/>
      <c r="N54" s="27" t="s">
        <v>179</v>
      </c>
    </row>
    <row r="55" spans="1:14" x14ac:dyDescent="0.25">
      <c r="A55" s="3" t="s">
        <v>144</v>
      </c>
      <c r="B55" s="3">
        <v>2291051</v>
      </c>
      <c r="C55" s="3">
        <v>841480</v>
      </c>
      <c r="D55" s="3" t="s">
        <v>110</v>
      </c>
      <c r="E55" s="3" t="s">
        <v>111</v>
      </c>
      <c r="F55" s="12" t="s">
        <v>87</v>
      </c>
      <c r="G55" s="3" t="s">
        <v>88</v>
      </c>
      <c r="H55" s="3" t="s">
        <v>89</v>
      </c>
      <c r="I55" s="3">
        <v>828</v>
      </c>
      <c r="J55" s="5">
        <v>2.25</v>
      </c>
      <c r="K55" s="12" t="s">
        <v>14</v>
      </c>
      <c r="L55" s="3" t="s">
        <v>10</v>
      </c>
      <c r="M55" s="14"/>
      <c r="N55" s="27" t="s">
        <v>179</v>
      </c>
    </row>
    <row r="56" spans="1:14" x14ac:dyDescent="0.25">
      <c r="A56" s="3" t="s">
        <v>144</v>
      </c>
      <c r="B56" s="3">
        <v>2291053</v>
      </c>
      <c r="C56" s="3">
        <v>841482</v>
      </c>
      <c r="D56" s="3" t="s">
        <v>15</v>
      </c>
      <c r="E56" s="3" t="s">
        <v>101</v>
      </c>
      <c r="F56" s="12" t="s">
        <v>87</v>
      </c>
      <c r="G56" s="3" t="s">
        <v>88</v>
      </c>
      <c r="H56" s="3" t="s">
        <v>89</v>
      </c>
      <c r="I56" s="3">
        <v>882</v>
      </c>
      <c r="J56" s="5">
        <v>2.89</v>
      </c>
      <c r="K56" s="12" t="s">
        <v>14</v>
      </c>
      <c r="L56" s="3" t="s">
        <v>10</v>
      </c>
      <c r="M56" s="14"/>
      <c r="N56" s="27" t="s">
        <v>179</v>
      </c>
    </row>
    <row r="57" spans="1:14" x14ac:dyDescent="0.25">
      <c r="A57" s="3" t="s">
        <v>144</v>
      </c>
      <c r="B57" s="3">
        <v>2290969</v>
      </c>
      <c r="C57" s="3">
        <v>841450</v>
      </c>
      <c r="D57" s="3" t="s">
        <v>85</v>
      </c>
      <c r="E57" s="3" t="s">
        <v>86</v>
      </c>
      <c r="F57" s="12" t="s">
        <v>87</v>
      </c>
      <c r="G57" s="3" t="s">
        <v>88</v>
      </c>
      <c r="H57" s="3" t="s">
        <v>89</v>
      </c>
      <c r="I57" s="3">
        <v>696</v>
      </c>
      <c r="J57" s="5">
        <v>6.45</v>
      </c>
      <c r="K57" s="12" t="s">
        <v>14</v>
      </c>
      <c r="L57" s="3" t="s">
        <v>10</v>
      </c>
      <c r="M57" s="14"/>
      <c r="N57" s="27" t="s">
        <v>179</v>
      </c>
    </row>
    <row r="58" spans="1:14" x14ac:dyDescent="0.25">
      <c r="A58" s="3" t="s">
        <v>144</v>
      </c>
      <c r="B58" s="3">
        <v>2290994</v>
      </c>
      <c r="C58" s="3">
        <v>841472</v>
      </c>
      <c r="D58" s="3" t="s">
        <v>97</v>
      </c>
      <c r="E58" s="3" t="s">
        <v>98</v>
      </c>
      <c r="F58" s="12" t="s">
        <v>87</v>
      </c>
      <c r="G58" s="3" t="s">
        <v>88</v>
      </c>
      <c r="H58" s="3" t="s">
        <v>89</v>
      </c>
      <c r="I58" s="3">
        <v>564</v>
      </c>
      <c r="J58" s="5">
        <v>15.3</v>
      </c>
      <c r="K58" s="12" t="s">
        <v>14</v>
      </c>
      <c r="L58" s="3" t="s">
        <v>10</v>
      </c>
      <c r="M58" s="14"/>
      <c r="N58" s="27" t="s">
        <v>180</v>
      </c>
    </row>
    <row r="59" spans="1:14" x14ac:dyDescent="0.25">
      <c r="A59" s="3" t="s">
        <v>144</v>
      </c>
      <c r="B59" s="3">
        <v>2293963</v>
      </c>
      <c r="C59" s="3">
        <v>845106</v>
      </c>
      <c r="D59" s="3" t="s">
        <v>120</v>
      </c>
      <c r="E59" s="3" t="s">
        <v>121</v>
      </c>
      <c r="F59" s="26" t="s">
        <v>119</v>
      </c>
      <c r="G59" s="12" t="s">
        <v>89</v>
      </c>
      <c r="H59" s="4" t="s">
        <v>90</v>
      </c>
      <c r="I59" s="3">
        <v>8640</v>
      </c>
      <c r="J59" s="5">
        <v>1.2</v>
      </c>
      <c r="K59" s="12" t="s">
        <v>14</v>
      </c>
      <c r="L59" s="3" t="s">
        <v>10</v>
      </c>
      <c r="M59" s="24"/>
      <c r="N59" s="27" t="s">
        <v>179</v>
      </c>
    </row>
    <row r="60" spans="1:14" x14ac:dyDescent="0.25">
      <c r="A60" s="3" t="s">
        <v>144</v>
      </c>
      <c r="B60" s="3">
        <v>2301216</v>
      </c>
      <c r="C60" s="3">
        <v>846886</v>
      </c>
      <c r="D60" s="3" t="s">
        <v>178</v>
      </c>
      <c r="E60" s="3" t="s">
        <v>136</v>
      </c>
      <c r="F60" s="26" t="s">
        <v>124</v>
      </c>
      <c r="G60" s="12" t="s">
        <v>89</v>
      </c>
      <c r="H60" s="4" t="s">
        <v>96</v>
      </c>
      <c r="I60" s="3">
        <v>900</v>
      </c>
      <c r="J60" s="5">
        <v>5.3</v>
      </c>
      <c r="K60" s="12" t="s">
        <v>14</v>
      </c>
      <c r="L60" s="3" t="s">
        <v>10</v>
      </c>
      <c r="M60" s="24"/>
      <c r="N60" s="27" t="s">
        <v>179</v>
      </c>
    </row>
    <row r="61" spans="1:14" x14ac:dyDescent="0.25">
      <c r="A61" s="3" t="s">
        <v>144</v>
      </c>
      <c r="B61" s="3">
        <v>2301215</v>
      </c>
      <c r="C61" s="3">
        <v>846887</v>
      </c>
      <c r="D61" s="3" t="s">
        <v>134</v>
      </c>
      <c r="E61" s="3" t="s">
        <v>135</v>
      </c>
      <c r="F61" s="26" t="s">
        <v>124</v>
      </c>
      <c r="G61" s="12" t="s">
        <v>89</v>
      </c>
      <c r="H61" s="4" t="s">
        <v>96</v>
      </c>
      <c r="I61" s="3">
        <v>504</v>
      </c>
      <c r="J61" s="5">
        <v>5.5</v>
      </c>
      <c r="K61" s="12" t="s">
        <v>14</v>
      </c>
      <c r="L61" s="3" t="s">
        <v>10</v>
      </c>
      <c r="M61" s="24"/>
      <c r="N61" s="27" t="s">
        <v>179</v>
      </c>
    </row>
    <row r="62" spans="1:14" x14ac:dyDescent="0.25">
      <c r="A62" s="3" t="s">
        <v>144</v>
      </c>
      <c r="B62" s="3">
        <v>2301213</v>
      </c>
      <c r="C62" s="3">
        <v>846889</v>
      </c>
      <c r="D62" s="3" t="s">
        <v>132</v>
      </c>
      <c r="E62" s="3" t="s">
        <v>133</v>
      </c>
      <c r="F62" s="26" t="s">
        <v>124</v>
      </c>
      <c r="G62" s="12" t="s">
        <v>89</v>
      </c>
      <c r="H62" s="4" t="s">
        <v>96</v>
      </c>
      <c r="I62" s="3">
        <v>696</v>
      </c>
      <c r="J62" s="5">
        <v>5</v>
      </c>
      <c r="K62" s="12" t="s">
        <v>14</v>
      </c>
      <c r="L62" s="3" t="s">
        <v>10</v>
      </c>
      <c r="M62" s="24"/>
      <c r="N62" s="27" t="s">
        <v>179</v>
      </c>
    </row>
    <row r="63" spans="1:14" x14ac:dyDescent="0.25">
      <c r="A63" s="3" t="s">
        <v>144</v>
      </c>
      <c r="B63" s="3">
        <v>2301210</v>
      </c>
      <c r="C63" s="3">
        <v>846885</v>
      </c>
      <c r="D63" s="3" t="s">
        <v>130</v>
      </c>
      <c r="E63" s="3" t="s">
        <v>131</v>
      </c>
      <c r="F63" s="26" t="s">
        <v>124</v>
      </c>
      <c r="G63" s="12" t="s">
        <v>89</v>
      </c>
      <c r="H63" s="4" t="s">
        <v>96</v>
      </c>
      <c r="I63" s="3">
        <v>540</v>
      </c>
      <c r="J63" s="5">
        <v>1.75</v>
      </c>
      <c r="K63" s="12" t="s">
        <v>14</v>
      </c>
      <c r="L63" s="3" t="s">
        <v>10</v>
      </c>
      <c r="M63" s="24"/>
      <c r="N63" s="27" t="s">
        <v>179</v>
      </c>
    </row>
    <row r="64" spans="1:14" x14ac:dyDescent="0.25">
      <c r="A64" s="3" t="s">
        <v>144</v>
      </c>
      <c r="B64" s="3">
        <v>2301208</v>
      </c>
      <c r="C64" s="3">
        <v>846877</v>
      </c>
      <c r="D64" s="3" t="s">
        <v>171</v>
      </c>
      <c r="E64" s="3" t="s">
        <v>129</v>
      </c>
      <c r="F64" s="26" t="s">
        <v>124</v>
      </c>
      <c r="G64" s="12" t="s">
        <v>89</v>
      </c>
      <c r="H64" s="4" t="s">
        <v>96</v>
      </c>
      <c r="I64" s="3">
        <v>612</v>
      </c>
      <c r="J64" s="5">
        <v>2.85</v>
      </c>
      <c r="K64" s="12" t="s">
        <v>14</v>
      </c>
      <c r="L64" s="3" t="s">
        <v>10</v>
      </c>
      <c r="M64" s="24"/>
      <c r="N64" s="27"/>
    </row>
    <row r="65" spans="1:14" x14ac:dyDescent="0.25">
      <c r="A65" s="3" t="s">
        <v>144</v>
      </c>
      <c r="B65" s="3">
        <v>2301206</v>
      </c>
      <c r="C65" s="3">
        <v>846879</v>
      </c>
      <c r="D65" s="3" t="s">
        <v>17</v>
      </c>
      <c r="E65" s="3" t="s">
        <v>128</v>
      </c>
      <c r="F65" s="26" t="s">
        <v>124</v>
      </c>
      <c r="G65" s="12" t="s">
        <v>89</v>
      </c>
      <c r="H65" s="4" t="s">
        <v>96</v>
      </c>
      <c r="I65" s="3">
        <v>396</v>
      </c>
      <c r="J65" s="5">
        <v>7.35</v>
      </c>
      <c r="K65" s="12" t="s">
        <v>14</v>
      </c>
      <c r="L65" s="3" t="s">
        <v>10</v>
      </c>
      <c r="M65" s="24"/>
      <c r="N65" s="27" t="s">
        <v>179</v>
      </c>
    </row>
    <row r="66" spans="1:14" x14ac:dyDescent="0.25">
      <c r="A66" s="3" t="s">
        <v>144</v>
      </c>
      <c r="B66" s="3">
        <v>2301196</v>
      </c>
      <c r="C66" s="3">
        <v>846883</v>
      </c>
      <c r="D66" s="3" t="s">
        <v>122</v>
      </c>
      <c r="E66" s="3" t="s">
        <v>123</v>
      </c>
      <c r="F66" s="26" t="s">
        <v>124</v>
      </c>
      <c r="G66" s="12" t="s">
        <v>89</v>
      </c>
      <c r="H66" s="4" t="s">
        <v>96</v>
      </c>
      <c r="I66" s="3">
        <v>1140</v>
      </c>
      <c r="J66" s="5">
        <v>2.95</v>
      </c>
      <c r="K66" s="12" t="s">
        <v>14</v>
      </c>
      <c r="L66" s="3" t="s">
        <v>10</v>
      </c>
      <c r="M66" s="24"/>
      <c r="N66" s="27" t="s">
        <v>179</v>
      </c>
    </row>
    <row r="67" spans="1:14" x14ac:dyDescent="0.25">
      <c r="A67" s="3" t="s">
        <v>144</v>
      </c>
      <c r="B67" s="3">
        <v>2301201</v>
      </c>
      <c r="C67" s="3">
        <v>846882</v>
      </c>
      <c r="D67" s="3" t="s">
        <v>125</v>
      </c>
      <c r="E67" s="3" t="s">
        <v>126</v>
      </c>
      <c r="F67" s="26" t="s">
        <v>124</v>
      </c>
      <c r="G67" s="12" t="s">
        <v>89</v>
      </c>
      <c r="H67" s="4" t="s">
        <v>96</v>
      </c>
      <c r="I67" s="3">
        <v>1356</v>
      </c>
      <c r="J67" s="5">
        <v>1.1499999999999999</v>
      </c>
      <c r="K67" s="12" t="s">
        <v>14</v>
      </c>
      <c r="L67" s="3" t="s">
        <v>10</v>
      </c>
      <c r="M67" s="24"/>
      <c r="N67" s="27" t="s">
        <v>179</v>
      </c>
    </row>
    <row r="68" spans="1:14" x14ac:dyDescent="0.25">
      <c r="A68" s="3" t="s">
        <v>144</v>
      </c>
      <c r="B68" s="3">
        <v>2301202</v>
      </c>
      <c r="C68" s="3">
        <v>846880</v>
      </c>
      <c r="D68" s="3" t="s">
        <v>176</v>
      </c>
      <c r="E68" s="3" t="s">
        <v>127</v>
      </c>
      <c r="F68" s="26" t="s">
        <v>124</v>
      </c>
      <c r="G68" s="12" t="s">
        <v>89</v>
      </c>
      <c r="H68" s="4" t="s">
        <v>96</v>
      </c>
      <c r="I68" s="3">
        <v>888</v>
      </c>
      <c r="J68" s="5">
        <v>2.6</v>
      </c>
      <c r="K68" s="12" t="s">
        <v>14</v>
      </c>
      <c r="L68" s="3" t="s">
        <v>10</v>
      </c>
      <c r="M68" s="24"/>
      <c r="N68" s="27" t="s">
        <v>179</v>
      </c>
    </row>
    <row r="69" spans="1:14" x14ac:dyDescent="0.25">
      <c r="A69" s="3" t="s">
        <v>144</v>
      </c>
      <c r="B69" s="3">
        <v>2290967</v>
      </c>
      <c r="C69" s="3">
        <v>841450</v>
      </c>
      <c r="D69" s="3" t="s">
        <v>85</v>
      </c>
      <c r="E69" s="3" t="s">
        <v>86</v>
      </c>
      <c r="F69" s="12" t="s">
        <v>87</v>
      </c>
      <c r="G69" s="12" t="s">
        <v>89</v>
      </c>
      <c r="H69" s="4" t="s">
        <v>90</v>
      </c>
      <c r="I69" s="3">
        <v>2880</v>
      </c>
      <c r="J69" s="5">
        <v>6.45</v>
      </c>
      <c r="K69" s="12" t="s">
        <v>14</v>
      </c>
      <c r="L69" s="3" t="s">
        <v>10</v>
      </c>
      <c r="M69" s="14"/>
      <c r="N69" s="27" t="s">
        <v>179</v>
      </c>
    </row>
    <row r="70" spans="1:14" x14ac:dyDescent="0.25">
      <c r="A70" s="3" t="s">
        <v>144</v>
      </c>
      <c r="B70" s="3">
        <v>2290984</v>
      </c>
      <c r="C70" s="3">
        <v>841459</v>
      </c>
      <c r="D70" s="3" t="s">
        <v>94</v>
      </c>
      <c r="E70" s="3" t="s">
        <v>95</v>
      </c>
      <c r="F70" s="12" t="s">
        <v>87</v>
      </c>
      <c r="G70" s="12" t="s">
        <v>89</v>
      </c>
      <c r="H70" s="4" t="s">
        <v>96</v>
      </c>
      <c r="I70" s="3">
        <v>1272</v>
      </c>
      <c r="J70" s="5">
        <v>5.5</v>
      </c>
      <c r="K70" s="12" t="s">
        <v>14</v>
      </c>
      <c r="L70" s="3" t="s">
        <v>10</v>
      </c>
      <c r="M70" s="14"/>
      <c r="N70" s="27" t="s">
        <v>179</v>
      </c>
    </row>
    <row r="71" spans="1:14" x14ac:dyDescent="0.25">
      <c r="A71" s="3" t="s">
        <v>144</v>
      </c>
      <c r="B71" s="3">
        <v>2291052</v>
      </c>
      <c r="C71" s="3">
        <v>841482</v>
      </c>
      <c r="D71" s="3" t="s">
        <v>15</v>
      </c>
      <c r="E71" s="3" t="s">
        <v>101</v>
      </c>
      <c r="F71" s="12" t="s">
        <v>87</v>
      </c>
      <c r="G71" s="12" t="s">
        <v>89</v>
      </c>
      <c r="H71" s="4" t="s">
        <v>90</v>
      </c>
      <c r="I71" s="3">
        <v>3492</v>
      </c>
      <c r="J71" s="5">
        <v>2.89</v>
      </c>
      <c r="K71" s="12" t="s">
        <v>14</v>
      </c>
      <c r="L71" s="3" t="s">
        <v>10</v>
      </c>
      <c r="M71" s="14"/>
      <c r="N71" s="27" t="s">
        <v>179</v>
      </c>
    </row>
    <row r="72" spans="1:14" x14ac:dyDescent="0.25">
      <c r="A72" s="3" t="s">
        <v>144</v>
      </c>
      <c r="B72" s="3">
        <v>2290991</v>
      </c>
      <c r="C72" s="3">
        <v>841472</v>
      </c>
      <c r="D72" s="3" t="s">
        <v>97</v>
      </c>
      <c r="E72" s="3" t="s">
        <v>98</v>
      </c>
      <c r="F72" s="12" t="s">
        <v>87</v>
      </c>
      <c r="G72" s="12" t="s">
        <v>89</v>
      </c>
      <c r="H72" s="4" t="s">
        <v>90</v>
      </c>
      <c r="I72" s="3">
        <v>1248</v>
      </c>
      <c r="J72" s="5">
        <v>15.3</v>
      </c>
      <c r="K72" s="12" t="s">
        <v>14</v>
      </c>
      <c r="L72" s="3" t="s">
        <v>10</v>
      </c>
      <c r="M72" s="14"/>
      <c r="N72" s="27" t="s">
        <v>180</v>
      </c>
    </row>
    <row r="73" spans="1:14" x14ac:dyDescent="0.25">
      <c r="A73" s="3" t="s">
        <v>144</v>
      </c>
      <c r="B73" s="3">
        <v>2291049</v>
      </c>
      <c r="C73" s="3">
        <v>841480</v>
      </c>
      <c r="D73" s="3" t="s">
        <v>110</v>
      </c>
      <c r="E73" s="3" t="s">
        <v>111</v>
      </c>
      <c r="F73" s="12" t="s">
        <v>87</v>
      </c>
      <c r="G73" s="12" t="s">
        <v>89</v>
      </c>
      <c r="H73" s="4" t="s">
        <v>90</v>
      </c>
      <c r="I73" s="3">
        <v>3474</v>
      </c>
      <c r="J73" s="5">
        <v>2.25</v>
      </c>
      <c r="K73" s="12" t="s">
        <v>14</v>
      </c>
      <c r="L73" s="3" t="s">
        <v>10</v>
      </c>
      <c r="M73" s="14"/>
      <c r="N73" s="27" t="s">
        <v>179</v>
      </c>
    </row>
    <row r="74" spans="1:14" x14ac:dyDescent="0.25">
      <c r="A74" s="3" t="s">
        <v>144</v>
      </c>
      <c r="B74" s="3">
        <v>2291063</v>
      </c>
      <c r="C74" s="3">
        <v>841475</v>
      </c>
      <c r="D74" s="3" t="s">
        <v>25</v>
      </c>
      <c r="E74" s="3" t="s">
        <v>103</v>
      </c>
      <c r="F74" s="12" t="s">
        <v>87</v>
      </c>
      <c r="G74" s="12" t="s">
        <v>109</v>
      </c>
      <c r="H74" s="4" t="s">
        <v>90</v>
      </c>
      <c r="I74" s="3">
        <v>822</v>
      </c>
      <c r="J74" s="5">
        <v>23.75</v>
      </c>
      <c r="K74" s="12" t="s">
        <v>14</v>
      </c>
      <c r="L74" s="3" t="s">
        <v>10</v>
      </c>
      <c r="M74" s="14"/>
      <c r="N74" s="27" t="s">
        <v>179</v>
      </c>
    </row>
    <row r="75" spans="1:14" x14ac:dyDescent="0.25">
      <c r="A75" s="3" t="s">
        <v>144</v>
      </c>
      <c r="B75" s="3">
        <v>2291055</v>
      </c>
      <c r="C75" s="3">
        <v>841478</v>
      </c>
      <c r="D75" s="3" t="s">
        <v>16</v>
      </c>
      <c r="E75" s="3" t="s">
        <v>102</v>
      </c>
      <c r="F75" s="12" t="s">
        <v>87</v>
      </c>
      <c r="G75" s="12" t="s">
        <v>90</v>
      </c>
      <c r="H75" s="4" t="s">
        <v>93</v>
      </c>
      <c r="I75" s="3">
        <v>1296</v>
      </c>
      <c r="J75" s="5">
        <v>2.6</v>
      </c>
      <c r="K75" s="12" t="s">
        <v>14</v>
      </c>
      <c r="L75" s="3" t="s">
        <v>10</v>
      </c>
      <c r="M75" s="14"/>
      <c r="N75" s="27" t="s">
        <v>179</v>
      </c>
    </row>
    <row r="76" spans="1:14" x14ac:dyDescent="0.25">
      <c r="A76" s="3" t="s">
        <v>144</v>
      </c>
      <c r="B76" s="3">
        <v>2290982</v>
      </c>
      <c r="C76" s="3">
        <v>841460</v>
      </c>
      <c r="D76" s="3" t="s">
        <v>91</v>
      </c>
      <c r="E76" s="3" t="s">
        <v>92</v>
      </c>
      <c r="F76" s="12" t="s">
        <v>87</v>
      </c>
      <c r="G76" s="12" t="s">
        <v>90</v>
      </c>
      <c r="H76" s="4" t="s">
        <v>93</v>
      </c>
      <c r="I76" s="3">
        <v>348</v>
      </c>
      <c r="J76" s="5">
        <v>10.3</v>
      </c>
      <c r="K76" s="12" t="s">
        <v>14</v>
      </c>
      <c r="L76" s="3" t="s">
        <v>10</v>
      </c>
      <c r="M76" s="14"/>
      <c r="N76" s="27" t="s">
        <v>179</v>
      </c>
    </row>
    <row r="77" spans="1:14" x14ac:dyDescent="0.25">
      <c r="A77" s="3" t="s">
        <v>144</v>
      </c>
      <c r="B77" s="3">
        <v>2290997</v>
      </c>
      <c r="C77" s="3">
        <v>841470</v>
      </c>
      <c r="D77" s="3" t="s">
        <v>112</v>
      </c>
      <c r="E77" s="3" t="s">
        <v>99</v>
      </c>
      <c r="F77" s="12" t="s">
        <v>87</v>
      </c>
      <c r="G77" s="12" t="s">
        <v>90</v>
      </c>
      <c r="H77" s="4" t="s">
        <v>93</v>
      </c>
      <c r="I77" s="3">
        <v>462</v>
      </c>
      <c r="J77" s="5">
        <v>15.55</v>
      </c>
      <c r="K77" s="12" t="s">
        <v>14</v>
      </c>
      <c r="L77" s="3" t="s">
        <v>10</v>
      </c>
      <c r="M77" s="14"/>
      <c r="N77" s="27" t="s">
        <v>179</v>
      </c>
    </row>
    <row r="78" spans="1:14" x14ac:dyDescent="0.25">
      <c r="A78" s="3" t="s">
        <v>144</v>
      </c>
      <c r="B78" s="3">
        <v>2293971</v>
      </c>
      <c r="C78" s="3">
        <v>845109</v>
      </c>
      <c r="D78" s="3" t="s">
        <v>116</v>
      </c>
      <c r="E78" s="3" t="s">
        <v>117</v>
      </c>
      <c r="F78" s="26" t="s">
        <v>118</v>
      </c>
      <c r="G78" s="12" t="s">
        <v>90</v>
      </c>
      <c r="H78" s="4" t="s">
        <v>93</v>
      </c>
      <c r="I78" s="3">
        <v>576</v>
      </c>
      <c r="J78" s="5">
        <v>17.75</v>
      </c>
      <c r="K78" s="12" t="s">
        <v>14</v>
      </c>
      <c r="L78" s="3" t="s">
        <v>10</v>
      </c>
      <c r="M78" s="14"/>
      <c r="N78" s="27" t="s">
        <v>179</v>
      </c>
    </row>
    <row r="79" spans="1:14" x14ac:dyDescent="0.25">
      <c r="A79" s="6" t="s">
        <v>144</v>
      </c>
      <c r="B79" s="6">
        <v>2303331</v>
      </c>
      <c r="C79" s="6">
        <v>849258</v>
      </c>
      <c r="D79" s="6" t="s">
        <v>37</v>
      </c>
      <c r="E79" s="6" t="s">
        <v>158</v>
      </c>
      <c r="F79" s="28" t="s">
        <v>152</v>
      </c>
      <c r="G79" s="15" t="s">
        <v>159</v>
      </c>
      <c r="H79" s="7" t="s">
        <v>160</v>
      </c>
      <c r="I79" s="6">
        <v>2400</v>
      </c>
      <c r="J79" s="8">
        <v>6.9</v>
      </c>
      <c r="K79" s="36" t="s">
        <v>14</v>
      </c>
      <c r="L79" s="11">
        <v>43333</v>
      </c>
      <c r="M79" s="15"/>
      <c r="N79" s="27" t="s">
        <v>180</v>
      </c>
    </row>
    <row r="80" spans="1:14" x14ac:dyDescent="0.25">
      <c r="A80" s="3" t="s">
        <v>144</v>
      </c>
      <c r="B80" s="3">
        <v>2292066</v>
      </c>
      <c r="C80" s="3">
        <v>841448</v>
      </c>
      <c r="D80" s="3" t="s">
        <v>22</v>
      </c>
      <c r="E80" s="3" t="s">
        <v>23</v>
      </c>
      <c r="F80" s="12" t="s">
        <v>87</v>
      </c>
      <c r="G80" s="3" t="s">
        <v>113</v>
      </c>
      <c r="H80" s="3" t="s">
        <v>104</v>
      </c>
      <c r="I80" s="3">
        <v>648</v>
      </c>
      <c r="J80" s="5">
        <v>28.5</v>
      </c>
      <c r="K80" s="12" t="s">
        <v>14</v>
      </c>
      <c r="L80" s="3" t="s">
        <v>10</v>
      </c>
      <c r="M80" s="14"/>
      <c r="N80" s="27" t="s">
        <v>179</v>
      </c>
    </row>
    <row r="81" spans="1:14" x14ac:dyDescent="0.25">
      <c r="A81" s="3" t="s">
        <v>144</v>
      </c>
      <c r="B81" s="3">
        <v>2291187</v>
      </c>
      <c r="C81" s="3">
        <v>841446</v>
      </c>
      <c r="D81" s="3" t="s">
        <v>108</v>
      </c>
      <c r="E81" s="3" t="s">
        <v>21</v>
      </c>
      <c r="F81" s="12" t="s">
        <v>87</v>
      </c>
      <c r="G81" s="3" t="s">
        <v>93</v>
      </c>
      <c r="H81" s="4" t="s">
        <v>104</v>
      </c>
      <c r="I81" s="3">
        <v>2106</v>
      </c>
      <c r="J81" s="5">
        <v>30.95</v>
      </c>
      <c r="K81" s="12" t="s">
        <v>14</v>
      </c>
      <c r="L81" s="3" t="s">
        <v>10</v>
      </c>
      <c r="M81" s="14"/>
      <c r="N81" s="27" t="s">
        <v>179</v>
      </c>
    </row>
    <row r="82" spans="1:14" x14ac:dyDescent="0.25">
      <c r="A82" s="3" t="s">
        <v>144</v>
      </c>
      <c r="B82" s="3">
        <v>2291192</v>
      </c>
      <c r="C82" s="3">
        <v>841455</v>
      </c>
      <c r="D82" s="3" t="s">
        <v>27</v>
      </c>
      <c r="E82" s="3" t="s">
        <v>105</v>
      </c>
      <c r="F82" s="12" t="s">
        <v>87</v>
      </c>
      <c r="G82" s="3" t="s">
        <v>93</v>
      </c>
      <c r="H82" s="4" t="s">
        <v>104</v>
      </c>
      <c r="I82" s="3">
        <v>2562</v>
      </c>
      <c r="J82" s="5">
        <v>49.5</v>
      </c>
      <c r="K82" s="12" t="s">
        <v>14</v>
      </c>
      <c r="L82" s="3" t="s">
        <v>181</v>
      </c>
      <c r="M82" s="14"/>
      <c r="N82" s="27" t="s">
        <v>179</v>
      </c>
    </row>
    <row r="83" spans="1:14" x14ac:dyDescent="0.25">
      <c r="A83" s="3" t="s">
        <v>144</v>
      </c>
      <c r="B83" s="3">
        <v>2290978</v>
      </c>
      <c r="C83" s="3">
        <v>841460</v>
      </c>
      <c r="D83" s="3" t="s">
        <v>91</v>
      </c>
      <c r="E83" s="3" t="s">
        <v>92</v>
      </c>
      <c r="F83" s="12" t="s">
        <v>87</v>
      </c>
      <c r="G83" s="3" t="s">
        <v>93</v>
      </c>
      <c r="H83" s="4">
        <v>43348</v>
      </c>
      <c r="I83" s="3">
        <v>1044</v>
      </c>
      <c r="J83" s="5">
        <v>23</v>
      </c>
      <c r="K83" s="12" t="s">
        <v>14</v>
      </c>
      <c r="L83" s="3" t="s">
        <v>10</v>
      </c>
      <c r="M83" s="13"/>
      <c r="N83" s="27" t="s">
        <v>179</v>
      </c>
    </row>
    <row r="84" spans="1:14" x14ac:dyDescent="0.25">
      <c r="A84" s="3" t="s">
        <v>144</v>
      </c>
      <c r="B84" s="3">
        <v>2290996</v>
      </c>
      <c r="C84" s="3">
        <v>841470</v>
      </c>
      <c r="D84" s="3" t="s">
        <v>112</v>
      </c>
      <c r="E84" s="3" t="s">
        <v>99</v>
      </c>
      <c r="F84" s="12" t="s">
        <v>87</v>
      </c>
      <c r="G84" s="3" t="s">
        <v>93</v>
      </c>
      <c r="H84" s="4">
        <v>43348</v>
      </c>
      <c r="I84" s="3">
        <v>1020</v>
      </c>
      <c r="J84" s="5">
        <v>15.55</v>
      </c>
      <c r="K84" s="12" t="s">
        <v>14</v>
      </c>
      <c r="L84" s="3" t="s">
        <v>10</v>
      </c>
      <c r="M84" s="14"/>
      <c r="N84" s="27" t="s">
        <v>179</v>
      </c>
    </row>
    <row r="85" spans="1:14" x14ac:dyDescent="0.25">
      <c r="A85" s="3" t="s">
        <v>144</v>
      </c>
      <c r="B85" s="3">
        <v>2291061</v>
      </c>
      <c r="C85" s="3">
        <v>841476</v>
      </c>
      <c r="D85" s="3" t="s">
        <v>24</v>
      </c>
      <c r="E85" s="3" t="s">
        <v>100</v>
      </c>
      <c r="F85" s="12" t="s">
        <v>87</v>
      </c>
      <c r="G85" s="3" t="s">
        <v>93</v>
      </c>
      <c r="H85" s="4" t="s">
        <v>104</v>
      </c>
      <c r="I85" s="3">
        <v>1380</v>
      </c>
      <c r="J85" s="5">
        <v>24.5</v>
      </c>
      <c r="K85" s="12" t="s">
        <v>14</v>
      </c>
      <c r="L85" s="3" t="s">
        <v>10</v>
      </c>
      <c r="M85" s="14"/>
      <c r="N85" s="27" t="s">
        <v>179</v>
      </c>
    </row>
    <row r="86" spans="1:14" x14ac:dyDescent="0.25">
      <c r="A86" s="3" t="s">
        <v>144</v>
      </c>
      <c r="B86" s="3">
        <v>2291054</v>
      </c>
      <c r="C86" s="3">
        <v>841478</v>
      </c>
      <c r="D86" s="3" t="s">
        <v>16</v>
      </c>
      <c r="E86" s="3" t="s">
        <v>102</v>
      </c>
      <c r="F86" s="12" t="s">
        <v>87</v>
      </c>
      <c r="G86" s="3" t="s">
        <v>93</v>
      </c>
      <c r="H86" s="4">
        <v>43348</v>
      </c>
      <c r="I86" s="3">
        <v>4560</v>
      </c>
      <c r="J86" s="5">
        <v>2.6</v>
      </c>
      <c r="K86" s="12" t="s">
        <v>14</v>
      </c>
      <c r="L86" s="3" t="s">
        <v>10</v>
      </c>
      <c r="M86" s="14"/>
      <c r="N86" s="27" t="s">
        <v>179</v>
      </c>
    </row>
    <row r="87" spans="1:14" x14ac:dyDescent="0.25">
      <c r="A87" s="3" t="s">
        <v>144</v>
      </c>
      <c r="B87" s="3">
        <v>2293970</v>
      </c>
      <c r="C87" s="3">
        <v>845109</v>
      </c>
      <c r="D87" s="3" t="s">
        <v>116</v>
      </c>
      <c r="E87" s="3" t="s">
        <v>117</v>
      </c>
      <c r="F87" s="26" t="s">
        <v>118</v>
      </c>
      <c r="G87" s="3" t="s">
        <v>93</v>
      </c>
      <c r="H87" s="4">
        <v>43348</v>
      </c>
      <c r="I87" s="3">
        <v>1224</v>
      </c>
      <c r="J87" s="5">
        <v>17.75</v>
      </c>
      <c r="K87" s="12" t="s">
        <v>14</v>
      </c>
      <c r="L87" s="3" t="s">
        <v>10</v>
      </c>
      <c r="M87" s="14"/>
      <c r="N87" s="27" t="s">
        <v>179</v>
      </c>
    </row>
    <row r="88" spans="1:14" x14ac:dyDescent="0.25">
      <c r="A88" s="3" t="s">
        <v>144</v>
      </c>
      <c r="B88" s="3">
        <v>2291001</v>
      </c>
      <c r="C88" s="3">
        <v>841474</v>
      </c>
      <c r="D88" s="3" t="s">
        <v>26</v>
      </c>
      <c r="E88" s="3" t="s">
        <v>28</v>
      </c>
      <c r="F88" s="12" t="s">
        <v>87</v>
      </c>
      <c r="G88" s="3" t="s">
        <v>93</v>
      </c>
      <c r="H88" s="4">
        <v>43347</v>
      </c>
      <c r="I88" s="3">
        <v>408</v>
      </c>
      <c r="J88" s="5">
        <v>22.75</v>
      </c>
      <c r="K88" s="12" t="s">
        <v>14</v>
      </c>
      <c r="L88" s="3" t="s">
        <v>10</v>
      </c>
      <c r="M88" s="14"/>
      <c r="N88" s="27" t="s">
        <v>179</v>
      </c>
    </row>
    <row r="89" spans="1:14" x14ac:dyDescent="0.25">
      <c r="A89" s="3" t="s">
        <v>144</v>
      </c>
      <c r="B89" s="3">
        <v>2309816</v>
      </c>
      <c r="C89" s="3">
        <v>841465</v>
      </c>
      <c r="D89" s="3" t="s">
        <v>172</v>
      </c>
      <c r="E89" s="3" t="s">
        <v>173</v>
      </c>
      <c r="F89" s="35">
        <v>43173</v>
      </c>
      <c r="G89" s="3" t="s">
        <v>93</v>
      </c>
      <c r="H89" s="4">
        <v>43346</v>
      </c>
      <c r="I89" s="3">
        <v>1668</v>
      </c>
      <c r="J89" s="5">
        <v>5.7</v>
      </c>
      <c r="K89" s="12" t="s">
        <v>14</v>
      </c>
      <c r="L89" s="3" t="s">
        <v>10</v>
      </c>
      <c r="M89" s="24"/>
      <c r="N89" s="27"/>
    </row>
    <row r="90" spans="1:14" x14ac:dyDescent="0.25">
      <c r="A90" s="3" t="s">
        <v>144</v>
      </c>
      <c r="B90" s="3">
        <v>2291196</v>
      </c>
      <c r="C90" s="3">
        <v>842319</v>
      </c>
      <c r="D90" s="3" t="s">
        <v>107</v>
      </c>
      <c r="E90" s="3" t="s">
        <v>21</v>
      </c>
      <c r="F90" s="12" t="s">
        <v>87</v>
      </c>
      <c r="G90" s="3" t="s">
        <v>104</v>
      </c>
      <c r="H90" s="3" t="s">
        <v>106</v>
      </c>
      <c r="I90" s="3">
        <v>594</v>
      </c>
      <c r="J90" s="5">
        <v>30.95</v>
      </c>
      <c r="K90" s="12" t="s">
        <v>14</v>
      </c>
      <c r="L90" s="3" t="s">
        <v>10</v>
      </c>
      <c r="M90" s="14"/>
      <c r="N90" s="27" t="s">
        <v>179</v>
      </c>
    </row>
    <row r="93" spans="1:14" ht="26.25" x14ac:dyDescent="0.4">
      <c r="F93" s="198" t="s">
        <v>149</v>
      </c>
      <c r="G93" s="198"/>
      <c r="H93" s="198"/>
    </row>
    <row r="94" spans="1:14" ht="15.75" x14ac:dyDescent="0.25">
      <c r="A94" s="16" t="s">
        <v>143</v>
      </c>
      <c r="B94" s="16" t="s">
        <v>7</v>
      </c>
      <c r="C94" s="16" t="s">
        <v>0</v>
      </c>
      <c r="D94" s="16" t="s">
        <v>1</v>
      </c>
      <c r="E94" s="16" t="s">
        <v>13</v>
      </c>
      <c r="F94" s="17" t="s">
        <v>2</v>
      </c>
      <c r="G94" s="18" t="s">
        <v>3</v>
      </c>
      <c r="H94" s="16" t="s">
        <v>4</v>
      </c>
      <c r="I94" s="16" t="s">
        <v>5</v>
      </c>
      <c r="J94" s="19" t="s">
        <v>6</v>
      </c>
      <c r="K94" s="16" t="s">
        <v>8</v>
      </c>
      <c r="L94" s="16" t="s">
        <v>9</v>
      </c>
      <c r="M94" s="25" t="s">
        <v>19</v>
      </c>
      <c r="N94" s="37" t="s">
        <v>177</v>
      </c>
    </row>
    <row r="95" spans="1:14" x14ac:dyDescent="0.25">
      <c r="A95" s="6" t="s">
        <v>144</v>
      </c>
      <c r="B95" s="6">
        <v>2303321</v>
      </c>
      <c r="C95" s="6">
        <v>849255</v>
      </c>
      <c r="D95" s="6" t="s">
        <v>150</v>
      </c>
      <c r="E95" s="6" t="s">
        <v>151</v>
      </c>
      <c r="F95" s="6" t="s">
        <v>152</v>
      </c>
      <c r="G95" s="11">
        <v>43374</v>
      </c>
      <c r="H95" s="11">
        <v>43377</v>
      </c>
      <c r="I95" s="6">
        <v>2424</v>
      </c>
      <c r="J95" s="8">
        <v>1.18</v>
      </c>
      <c r="K95" s="6" t="s">
        <v>14</v>
      </c>
      <c r="L95" s="6" t="s">
        <v>10</v>
      </c>
      <c r="M95" s="27"/>
      <c r="N95" s="27"/>
    </row>
    <row r="96" spans="1:14" x14ac:dyDescent="0.25">
      <c r="A96" s="6" t="s">
        <v>144</v>
      </c>
      <c r="B96" s="6">
        <v>2303337</v>
      </c>
      <c r="C96" s="6">
        <v>849264</v>
      </c>
      <c r="D96" s="6" t="s">
        <v>161</v>
      </c>
      <c r="E96" s="6" t="s">
        <v>162</v>
      </c>
      <c r="F96" s="6" t="s">
        <v>152</v>
      </c>
      <c r="G96" s="11">
        <v>43374</v>
      </c>
      <c r="H96" s="11">
        <v>43377</v>
      </c>
      <c r="I96" s="6">
        <v>1704</v>
      </c>
      <c r="J96" s="8">
        <v>9.9499999999999993</v>
      </c>
      <c r="K96" s="6" t="s">
        <v>14</v>
      </c>
      <c r="L96" s="6" t="s">
        <v>10</v>
      </c>
      <c r="M96" s="27"/>
      <c r="N96" s="27" t="s">
        <v>179</v>
      </c>
    </row>
    <row r="97" spans="1:14" x14ac:dyDescent="0.25">
      <c r="A97" s="6" t="s">
        <v>144</v>
      </c>
      <c r="B97" s="6">
        <v>2303322</v>
      </c>
      <c r="C97" s="6">
        <v>849254</v>
      </c>
      <c r="D97" s="6" t="s">
        <v>153</v>
      </c>
      <c r="E97" s="6" t="s">
        <v>18</v>
      </c>
      <c r="F97" s="6" t="s">
        <v>152</v>
      </c>
      <c r="G97" s="11">
        <v>43374</v>
      </c>
      <c r="H97" s="11">
        <v>43377</v>
      </c>
      <c r="I97" s="6">
        <v>2844</v>
      </c>
      <c r="J97" s="8">
        <v>2.2000000000000002</v>
      </c>
      <c r="K97" s="6" t="s">
        <v>14</v>
      </c>
      <c r="L97" s="6" t="s">
        <v>10</v>
      </c>
      <c r="M97" s="27"/>
      <c r="N97" s="27"/>
    </row>
    <row r="98" spans="1:14" x14ac:dyDescent="0.25">
      <c r="A98" s="6" t="s">
        <v>144</v>
      </c>
      <c r="B98" s="6">
        <v>2303375</v>
      </c>
      <c r="C98" s="6">
        <v>849265</v>
      </c>
      <c r="D98" s="6" t="s">
        <v>163</v>
      </c>
      <c r="E98" s="6" t="s">
        <v>164</v>
      </c>
      <c r="F98" s="6" t="s">
        <v>152</v>
      </c>
      <c r="G98" s="11">
        <v>43376</v>
      </c>
      <c r="H98" s="11">
        <v>43381</v>
      </c>
      <c r="I98" s="6">
        <v>366</v>
      </c>
      <c r="J98" s="8">
        <v>18.2</v>
      </c>
      <c r="K98" s="6" t="s">
        <v>14</v>
      </c>
      <c r="L98" s="6"/>
      <c r="M98" s="27"/>
      <c r="N98" s="27"/>
    </row>
    <row r="99" spans="1:14" x14ac:dyDescent="0.25">
      <c r="A99" s="6" t="s">
        <v>144</v>
      </c>
      <c r="B99" s="6">
        <v>2303377</v>
      </c>
      <c r="C99" s="6">
        <v>849267</v>
      </c>
      <c r="D99" s="6" t="s">
        <v>165</v>
      </c>
      <c r="E99" s="6" t="s">
        <v>166</v>
      </c>
      <c r="F99" s="6" t="s">
        <v>152</v>
      </c>
      <c r="G99" s="11">
        <v>43376</v>
      </c>
      <c r="H99" s="11">
        <v>43381</v>
      </c>
      <c r="I99" s="6">
        <v>546</v>
      </c>
      <c r="J99" s="8">
        <v>18.2</v>
      </c>
      <c r="K99" s="6" t="s">
        <v>14</v>
      </c>
      <c r="L99" s="6"/>
      <c r="M99" s="27"/>
      <c r="N99" s="27"/>
    </row>
    <row r="101" spans="1:14" ht="26.25" x14ac:dyDescent="0.4">
      <c r="F101" s="198" t="s">
        <v>154</v>
      </c>
      <c r="G101" s="198"/>
      <c r="H101" s="198"/>
    </row>
    <row r="102" spans="1:14" ht="15.75" x14ac:dyDescent="0.25">
      <c r="A102" s="16" t="s">
        <v>143</v>
      </c>
      <c r="B102" s="16" t="s">
        <v>7</v>
      </c>
      <c r="C102" s="16" t="s">
        <v>0</v>
      </c>
      <c r="D102" s="16" t="s">
        <v>1</v>
      </c>
      <c r="E102" s="16" t="s">
        <v>13</v>
      </c>
      <c r="F102" s="17" t="s">
        <v>2</v>
      </c>
      <c r="G102" s="18" t="s">
        <v>3</v>
      </c>
      <c r="H102" s="16" t="s">
        <v>4</v>
      </c>
      <c r="I102" s="16" t="s">
        <v>5</v>
      </c>
      <c r="J102" s="19" t="s">
        <v>6</v>
      </c>
      <c r="K102" s="16" t="s">
        <v>8</v>
      </c>
      <c r="L102" s="16" t="s">
        <v>9</v>
      </c>
      <c r="M102" s="25" t="s">
        <v>19</v>
      </c>
    </row>
    <row r="103" spans="1:14" x14ac:dyDescent="0.25">
      <c r="A103" s="6" t="s">
        <v>144</v>
      </c>
      <c r="B103" s="6">
        <v>2303326</v>
      </c>
      <c r="C103" s="6">
        <v>849254</v>
      </c>
      <c r="D103" s="6" t="s">
        <v>153</v>
      </c>
      <c r="E103" s="6" t="s">
        <v>18</v>
      </c>
      <c r="F103" s="6" t="s">
        <v>152</v>
      </c>
      <c r="G103" s="11">
        <v>43409</v>
      </c>
      <c r="H103" s="11">
        <v>43412</v>
      </c>
      <c r="I103" s="6">
        <v>2388</v>
      </c>
      <c r="J103" s="8">
        <v>2.2000000000000002</v>
      </c>
      <c r="K103" s="6" t="s">
        <v>14</v>
      </c>
      <c r="L103" s="6" t="s">
        <v>10</v>
      </c>
      <c r="M103" s="24"/>
    </row>
    <row r="105" spans="1:14" ht="26.25" x14ac:dyDescent="0.4">
      <c r="F105" s="198" t="s">
        <v>155</v>
      </c>
      <c r="G105" s="198"/>
      <c r="H105" s="198"/>
    </row>
    <row r="106" spans="1:14" ht="15.75" x14ac:dyDescent="0.25">
      <c r="A106" s="16" t="s">
        <v>143</v>
      </c>
      <c r="B106" s="16" t="s">
        <v>7</v>
      </c>
      <c r="C106" s="16" t="s">
        <v>0</v>
      </c>
      <c r="D106" s="16" t="s">
        <v>1</v>
      </c>
      <c r="E106" s="16" t="s">
        <v>13</v>
      </c>
      <c r="F106" s="17" t="s">
        <v>2</v>
      </c>
      <c r="G106" s="18" t="s">
        <v>3</v>
      </c>
      <c r="H106" s="16" t="s">
        <v>4</v>
      </c>
      <c r="I106" s="16" t="s">
        <v>5</v>
      </c>
      <c r="J106" s="19" t="s">
        <v>6</v>
      </c>
      <c r="K106" s="16" t="s">
        <v>8</v>
      </c>
      <c r="L106" s="16" t="s">
        <v>9</v>
      </c>
      <c r="M106" s="25" t="s">
        <v>19</v>
      </c>
    </row>
    <row r="107" spans="1:14" x14ac:dyDescent="0.25">
      <c r="A107" s="6" t="s">
        <v>144</v>
      </c>
      <c r="B107" s="6">
        <v>2303327</v>
      </c>
      <c r="C107" s="6">
        <v>849254</v>
      </c>
      <c r="D107" s="6" t="s">
        <v>153</v>
      </c>
      <c r="E107" s="6" t="s">
        <v>18</v>
      </c>
      <c r="F107" s="6" t="s">
        <v>152</v>
      </c>
      <c r="G107" s="11" t="s">
        <v>156</v>
      </c>
      <c r="H107" s="11" t="s">
        <v>157</v>
      </c>
      <c r="I107" s="6">
        <v>1380</v>
      </c>
      <c r="J107" s="8">
        <v>2.2000000000000002</v>
      </c>
      <c r="K107" s="6" t="s">
        <v>10</v>
      </c>
      <c r="L107" s="6" t="s">
        <v>10</v>
      </c>
      <c r="M107" s="24"/>
    </row>
  </sheetData>
  <mergeCells count="10">
    <mergeCell ref="F1:H1"/>
    <mergeCell ref="F22:H22"/>
    <mergeCell ref="F27:H27"/>
    <mergeCell ref="F31:H31"/>
    <mergeCell ref="F39:H39"/>
    <mergeCell ref="F93:H93"/>
    <mergeCell ref="F101:H101"/>
    <mergeCell ref="F105:H105"/>
    <mergeCell ref="F43:H43"/>
    <mergeCell ref="F52:H52"/>
  </mergeCells>
  <pageMargins left="0.70866141732283472" right="0.70866141732283472" top="0.74803149606299213" bottom="0.74803149606299213" header="0.31496062992125984" footer="0.31496062992125984"/>
  <pageSetup paperSize="9" scale="58" fitToHeight="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2022</vt:lpstr>
      <vt:lpstr>2021</vt:lpstr>
      <vt:lpstr>2020</vt:lpstr>
      <vt:lpstr>2019</vt:lpstr>
      <vt:lpstr>2018</vt:lpstr>
      <vt:lpstr>'2019'!Zone_d_impression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Jean-Sébastien Roy</dc:creator>
  <cp:lastModifiedBy>Jean-Sébastien Roy</cp:lastModifiedBy>
  <cp:lastPrinted>2021-11-11T19:50:32Z</cp:lastPrinted>
  <dcterms:created xsi:type="dcterms:W3CDTF">2014-10-27T13:27:47Z</dcterms:created>
  <dcterms:modified xsi:type="dcterms:W3CDTF">2021-11-11T19:50:36Z</dcterms:modified>
</cp:coreProperties>
</file>